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jcuedu-my.sharepoint.com/personal/josie_chandler_my_jcu_edu_au/Documents/MPHIL/CURRENT MPhil work/Methods paper/Method and results section/stats_after_Murrays_course/data/"/>
    </mc:Choice>
  </mc:AlternateContent>
  <xr:revisionPtr revIDLastSave="121" documentId="8_{14D10BF3-564F-408A-9C98-2C83E05A1AB3}" xr6:coauthVersionLast="47" xr6:coauthVersionMax="47" xr10:uidLastSave="{BEF6F304-EAA8-43E2-98B7-83E6C89E37A8}"/>
  <bookViews>
    <workbookView xWindow="-120" yWindow="-120" windowWidth="29040" windowHeight="15720" xr2:uid="{7F92C545-E2E5-894F-B183-CE16764D6620}"/>
  </bookViews>
  <sheets>
    <sheet name="Tracks" sheetId="1" r:id="rId1"/>
    <sheet name="COTS_recorded" sheetId="2" r:id="rId2"/>
  </sheets>
  <definedNames>
    <definedName name="_xlnm._FilterDatabase" localSheetId="1" hidden="1">COTS_recorded!$A$1:$G$195</definedName>
    <definedName name="_xlnm._FilterDatabase" localSheetId="0" hidden="1">Tracks!$A$1:$P$131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N21" i="1"/>
  <c r="O21" i="1" s="1"/>
  <c r="L22" i="1"/>
  <c r="P22" i="1" s="1"/>
  <c r="N22" i="1"/>
  <c r="O22" i="1"/>
  <c r="L23" i="1"/>
  <c r="N23" i="1"/>
  <c r="O23" i="1" s="1"/>
  <c r="L24" i="1"/>
  <c r="P24" i="1" s="1"/>
  <c r="N24" i="1"/>
  <c r="O24" i="1"/>
  <c r="L25" i="1"/>
  <c r="N25" i="1"/>
  <c r="O25" i="1" s="1"/>
  <c r="L26" i="1"/>
  <c r="N26" i="1"/>
  <c r="O26" i="1" s="1"/>
  <c r="P26" i="1"/>
  <c r="L27" i="1"/>
  <c r="N27" i="1"/>
  <c r="O27" i="1" s="1"/>
  <c r="L28" i="1"/>
  <c r="N28" i="1"/>
  <c r="O28" i="1"/>
  <c r="P28" i="1"/>
  <c r="L29" i="1"/>
  <c r="N29" i="1"/>
  <c r="O29" i="1" s="1"/>
  <c r="L30" i="1"/>
  <c r="P30" i="1" s="1"/>
  <c r="N30" i="1"/>
  <c r="O30" i="1"/>
  <c r="L31" i="1"/>
  <c r="N31" i="1"/>
  <c r="O31" i="1" s="1"/>
  <c r="L32" i="1"/>
  <c r="P32" i="1" s="1"/>
  <c r="N32" i="1"/>
  <c r="O32" i="1"/>
  <c r="L33" i="1"/>
  <c r="N33" i="1"/>
  <c r="O33" i="1" s="1"/>
  <c r="L34" i="1"/>
  <c r="N34" i="1"/>
  <c r="O34" i="1" s="1"/>
  <c r="P34" i="1"/>
  <c r="L35" i="1"/>
  <c r="P35" i="1" s="1"/>
  <c r="N35" i="1"/>
  <c r="O35" i="1" s="1"/>
  <c r="L36" i="1"/>
  <c r="N36" i="1"/>
  <c r="O36" i="1"/>
  <c r="P36" i="1"/>
  <c r="L37" i="1"/>
  <c r="N37" i="1"/>
  <c r="O37" i="1" s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O98" i="1" s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2" i="1"/>
  <c r="O2" i="1" s="1"/>
  <c r="P23" i="1" l="1"/>
  <c r="P21" i="1"/>
  <c r="P37" i="1"/>
  <c r="P33" i="1"/>
  <c r="P31" i="1"/>
  <c r="P29" i="1"/>
  <c r="P27" i="1"/>
  <c r="P25" i="1"/>
  <c r="O100" i="1"/>
  <c r="O99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31" i="1"/>
  <c r="O128" i="1"/>
  <c r="O126" i="1"/>
  <c r="O124" i="1"/>
  <c r="O119" i="1"/>
  <c r="O118" i="1"/>
  <c r="L131" i="1"/>
  <c r="L130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17" i="1"/>
  <c r="L116" i="1"/>
  <c r="P116" i="1" s="1"/>
  <c r="L115" i="1"/>
  <c r="L114" i="1"/>
  <c r="L113" i="1"/>
  <c r="L112" i="1"/>
  <c r="L111" i="1"/>
  <c r="L110" i="1"/>
  <c r="L109" i="1"/>
  <c r="L108" i="1"/>
  <c r="P108" i="1" s="1"/>
  <c r="L107" i="1"/>
  <c r="L106" i="1"/>
  <c r="P107" i="1" l="1"/>
  <c r="P115" i="1"/>
  <c r="P109" i="1"/>
  <c r="P113" i="1"/>
  <c r="P117" i="1"/>
  <c r="P110" i="1"/>
  <c r="P111" i="1"/>
  <c r="P112" i="1"/>
  <c r="P114" i="1"/>
  <c r="P119" i="1"/>
  <c r="P106" i="1"/>
  <c r="P120" i="1"/>
  <c r="P128" i="1"/>
  <c r="P126" i="1"/>
  <c r="P127" i="1"/>
  <c r="P124" i="1"/>
  <c r="P118" i="1"/>
  <c r="P121" i="1"/>
  <c r="P129" i="1"/>
  <c r="P130" i="1"/>
  <c r="P123" i="1"/>
  <c r="P131" i="1"/>
  <c r="P125" i="1"/>
  <c r="P122" i="1"/>
  <c r="O125" i="1"/>
  <c r="O123" i="1"/>
  <c r="O121" i="1"/>
  <c r="O120" i="1"/>
  <c r="O129" i="1"/>
  <c r="O127" i="1"/>
  <c r="O122" i="1"/>
  <c r="O130" i="1"/>
  <c r="L105" i="1"/>
  <c r="P105" i="1" s="1"/>
  <c r="L103" i="1"/>
  <c r="P103" i="1" s="1"/>
  <c r="L102" i="1"/>
  <c r="P102" i="1" s="1"/>
  <c r="L101" i="1"/>
  <c r="P101" i="1" s="1"/>
  <c r="L100" i="1"/>
  <c r="P100" i="1" s="1"/>
  <c r="L99" i="1"/>
  <c r="P99" i="1" s="1"/>
  <c r="L98" i="1"/>
  <c r="P98" i="1" s="1"/>
  <c r="L97" i="1" l="1"/>
  <c r="L96" i="1"/>
  <c r="O97" i="1"/>
  <c r="O96" i="1"/>
  <c r="P96" i="1" l="1"/>
  <c r="P97" i="1"/>
  <c r="L95" i="1" l="1"/>
  <c r="L94" i="1"/>
  <c r="L93" i="1"/>
  <c r="L92" i="1"/>
  <c r="O95" i="1"/>
  <c r="O94" i="1"/>
  <c r="O93" i="1"/>
  <c r="O92" i="1"/>
  <c r="P95" i="1" l="1"/>
  <c r="P92" i="1"/>
  <c r="P93" i="1"/>
  <c r="P94" i="1"/>
  <c r="L91" i="1" l="1"/>
  <c r="L90" i="1"/>
  <c r="L89" i="1"/>
  <c r="L88" i="1"/>
  <c r="O91" i="1"/>
  <c r="O90" i="1"/>
  <c r="O89" i="1"/>
  <c r="O88" i="1"/>
  <c r="L87" i="1"/>
  <c r="L86" i="1"/>
  <c r="O86" i="1"/>
  <c r="L85" i="1"/>
  <c r="L84" i="1"/>
  <c r="L83" i="1"/>
  <c r="L82" i="1"/>
  <c r="O83" i="1"/>
  <c r="O84" i="1"/>
  <c r="O85" i="1"/>
  <c r="L81" i="1"/>
  <c r="L80" i="1"/>
  <c r="O80" i="1"/>
  <c r="L79" i="1"/>
  <c r="L78" i="1"/>
  <c r="O79" i="1"/>
  <c r="L77" i="1"/>
  <c r="L76" i="1"/>
  <c r="O76" i="1"/>
  <c r="O66" i="1"/>
  <c r="O69" i="1"/>
  <c r="O75" i="1"/>
  <c r="O63" i="1"/>
  <c r="O62" i="1"/>
  <c r="O61" i="1"/>
  <c r="O60" i="1"/>
  <c r="O59" i="1"/>
  <c r="O57" i="1"/>
  <c r="O56" i="1"/>
  <c r="P79" i="1" l="1"/>
  <c r="P90" i="1"/>
  <c r="P78" i="1"/>
  <c r="P91" i="1"/>
  <c r="P77" i="1"/>
  <c r="P81" i="1"/>
  <c r="P87" i="1"/>
  <c r="P82" i="1"/>
  <c r="O82" i="1"/>
  <c r="O77" i="1"/>
  <c r="O87" i="1"/>
  <c r="P89" i="1"/>
  <c r="P76" i="1"/>
  <c r="O78" i="1"/>
  <c r="P80" i="1"/>
  <c r="P86" i="1"/>
  <c r="O81" i="1"/>
  <c r="P88" i="1"/>
  <c r="P84" i="1"/>
  <c r="P85" i="1"/>
  <c r="P83" i="1"/>
  <c r="O67" i="1"/>
  <c r="O68" i="1"/>
  <c r="O74" i="1"/>
  <c r="O65" i="1"/>
  <c r="O73" i="1"/>
  <c r="O72" i="1"/>
  <c r="O71" i="1"/>
  <c r="O70" i="1"/>
  <c r="O64" i="1"/>
  <c r="O58" i="1"/>
  <c r="O55" i="1"/>
  <c r="O54" i="1"/>
  <c r="L75" i="1"/>
  <c r="P75" i="1" s="1"/>
  <c r="L74" i="1"/>
  <c r="P74" i="1" s="1"/>
  <c r="L73" i="1"/>
  <c r="P73" i="1" s="1"/>
  <c r="L72" i="1"/>
  <c r="P72" i="1" s="1"/>
  <c r="L71" i="1"/>
  <c r="P71" i="1" s="1"/>
  <c r="L70" i="1"/>
  <c r="P70" i="1" s="1"/>
  <c r="L69" i="1" l="1"/>
  <c r="P69" i="1" s="1"/>
  <c r="L68" i="1"/>
  <c r="P68" i="1" s="1"/>
  <c r="L67" i="1"/>
  <c r="P67" i="1" s="1"/>
  <c r="L66" i="1"/>
  <c r="P66" i="1" s="1"/>
  <c r="L65" i="1"/>
  <c r="P65" i="1" s="1"/>
  <c r="L64" i="1"/>
  <c r="P64" i="1" s="1"/>
  <c r="L63" i="1"/>
  <c r="P63" i="1" s="1"/>
  <c r="L62" i="1"/>
  <c r="P62" i="1" s="1"/>
  <c r="L54" i="1" l="1"/>
  <c r="P54" i="1" s="1"/>
  <c r="L55" i="1"/>
  <c r="P55" i="1" s="1"/>
  <c r="L56" i="1"/>
  <c r="P56" i="1" s="1"/>
  <c r="L57" i="1"/>
  <c r="P57" i="1" s="1"/>
  <c r="L58" i="1"/>
  <c r="P58" i="1" s="1"/>
  <c r="L59" i="1"/>
  <c r="P59" i="1" s="1"/>
  <c r="L60" i="1"/>
  <c r="P60" i="1" s="1"/>
  <c r="L61" i="1"/>
  <c r="P61" i="1" s="1"/>
  <c r="O53" i="1" l="1"/>
  <c r="L53" i="1"/>
  <c r="L52" i="1"/>
  <c r="P53" i="1" l="1"/>
  <c r="P52" i="1"/>
  <c r="O52" i="1"/>
  <c r="L51" i="1"/>
  <c r="L50" i="1"/>
  <c r="L49" i="1"/>
  <c r="L48" i="1" l="1"/>
  <c r="O48" i="1"/>
  <c r="O49" i="1"/>
  <c r="O50" i="1"/>
  <c r="O51" i="1"/>
  <c r="P48" i="1" l="1"/>
  <c r="P49" i="1"/>
  <c r="P51" i="1"/>
  <c r="P50" i="1"/>
  <c r="O3" i="1"/>
  <c r="O4" i="1"/>
  <c r="O5" i="1"/>
  <c r="O7" i="1"/>
  <c r="O8" i="1"/>
  <c r="O11" i="1"/>
  <c r="O12" i="1"/>
  <c r="O15" i="1"/>
  <c r="O16" i="1"/>
  <c r="O19" i="1"/>
  <c r="O20" i="1"/>
  <c r="O38" i="1"/>
  <c r="O39" i="1"/>
  <c r="O40" i="1"/>
  <c r="O41" i="1"/>
  <c r="O42" i="1"/>
  <c r="O43" i="1"/>
  <c r="O44" i="1"/>
  <c r="O45" i="1"/>
  <c r="O46" i="1"/>
  <c r="O47" i="1"/>
  <c r="L47" i="1"/>
  <c r="L46" i="1"/>
  <c r="L45" i="1"/>
  <c r="L44" i="1"/>
  <c r="L43" i="1"/>
  <c r="L42" i="1"/>
  <c r="L41" i="1"/>
  <c r="L40" i="1"/>
  <c r="L39" i="1"/>
  <c r="L38" i="1"/>
  <c r="P44" i="1" l="1"/>
  <c r="P40" i="1"/>
  <c r="P42" i="1"/>
  <c r="P43" i="1"/>
  <c r="P41" i="1"/>
  <c r="P46" i="1"/>
  <c r="P45" i="1"/>
  <c r="P39" i="1"/>
  <c r="P38" i="1"/>
  <c r="P47" i="1"/>
  <c r="O9" i="1"/>
  <c r="O18" i="1"/>
  <c r="O17" i="1"/>
  <c r="O14" i="1"/>
  <c r="O13" i="1"/>
  <c r="O10" i="1"/>
  <c r="O6" i="1"/>
  <c r="L3" i="1" l="1"/>
  <c r="P3" i="1" s="1"/>
  <c r="L4" i="1"/>
  <c r="P4" i="1" s="1"/>
  <c r="L5" i="1"/>
  <c r="P5" i="1" s="1"/>
  <c r="L6" i="1"/>
  <c r="P6" i="1" s="1"/>
  <c r="L7" i="1"/>
  <c r="P7" i="1" s="1"/>
  <c r="L8" i="1"/>
  <c r="P8" i="1" s="1"/>
  <c r="L9" i="1"/>
  <c r="P9" i="1" s="1"/>
  <c r="L10" i="1"/>
  <c r="P10" i="1" s="1"/>
  <c r="L11" i="1"/>
  <c r="P11" i="1" s="1"/>
  <c r="L12" i="1"/>
  <c r="P12" i="1" s="1"/>
  <c r="L13" i="1"/>
  <c r="P13" i="1" s="1"/>
  <c r="L14" i="1"/>
  <c r="P14" i="1" s="1"/>
  <c r="L15" i="1"/>
  <c r="P15" i="1" s="1"/>
  <c r="L16" i="1"/>
  <c r="P16" i="1" s="1"/>
  <c r="L17" i="1"/>
  <c r="P17" i="1" s="1"/>
  <c r="L18" i="1"/>
  <c r="P18" i="1" s="1"/>
  <c r="L19" i="1"/>
  <c r="P19" i="1" s="1"/>
  <c r="L20" i="1"/>
  <c r="P20" i="1" s="1"/>
  <c r="L2" i="1"/>
  <c r="P2" i="1" s="1"/>
</calcChain>
</file>

<file path=xl/sharedStrings.xml><?xml version="1.0" encoding="utf-8"?>
<sst xmlns="http://schemas.openxmlformats.org/spreadsheetml/2006/main" count="1577" uniqueCount="244">
  <si>
    <t>Date</t>
  </si>
  <si>
    <t>Location</t>
  </si>
  <si>
    <t>Big Vickies</t>
  </si>
  <si>
    <t>Depth</t>
  </si>
  <si>
    <t>No. COTS</t>
  </si>
  <si>
    <t>No. scars</t>
  </si>
  <si>
    <t>Watson's Bay</t>
  </si>
  <si>
    <t>Mermaid</t>
  </si>
  <si>
    <t>Track</t>
  </si>
  <si>
    <t>Liz2D</t>
  </si>
  <si>
    <t>Liz2S</t>
  </si>
  <si>
    <t>Liz3S</t>
  </si>
  <si>
    <t>Size</t>
  </si>
  <si>
    <t>Liz4S</t>
  </si>
  <si>
    <t>Casurina outside</t>
  </si>
  <si>
    <t>Casurina inside</t>
  </si>
  <si>
    <t>Osprey</t>
  </si>
  <si>
    <t>Clam Gardens</t>
  </si>
  <si>
    <t>Glam Gardens</t>
  </si>
  <si>
    <t>Liz7S</t>
  </si>
  <si>
    <t>Tri-modal</t>
  </si>
  <si>
    <t>Palfrey</t>
  </si>
  <si>
    <t>Liz8S</t>
  </si>
  <si>
    <t>Liz9S</t>
  </si>
  <si>
    <t>Washing Machine</t>
  </si>
  <si>
    <t>Big-Vickies (Inside)</t>
  </si>
  <si>
    <t>Tri-Modal</t>
  </si>
  <si>
    <t>Total</t>
  </si>
  <si>
    <t>North Reef</t>
  </si>
  <si>
    <t>Casuarina reef</t>
  </si>
  <si>
    <t>Liz14D</t>
  </si>
  <si>
    <t>Liz16D</t>
  </si>
  <si>
    <t>Liz19D</t>
  </si>
  <si>
    <t>Liz20S</t>
  </si>
  <si>
    <t>Liz20D</t>
  </si>
  <si>
    <t>Liz21S</t>
  </si>
  <si>
    <t>Liz21D</t>
  </si>
  <si>
    <t>Chinamans and Resort</t>
  </si>
  <si>
    <t>Osprey and Corner Beach</t>
  </si>
  <si>
    <t>Resort Reef</t>
  </si>
  <si>
    <t>Corner Beach</t>
  </si>
  <si>
    <t>Distance (m)</t>
  </si>
  <si>
    <t>Liz24S</t>
  </si>
  <si>
    <t>Liz25S</t>
  </si>
  <si>
    <t>Liz23D</t>
  </si>
  <si>
    <t>Liz25D</t>
  </si>
  <si>
    <t>Liz26D</t>
  </si>
  <si>
    <t>Turtle Beach</t>
  </si>
  <si>
    <t>Chinamans Reef</t>
  </si>
  <si>
    <t>AREA(5MWIDE)</t>
  </si>
  <si>
    <t>Density_inclScars</t>
  </si>
  <si>
    <t>Density(Ha)</t>
  </si>
  <si>
    <t>Reef</t>
  </si>
  <si>
    <t>Lizard</t>
  </si>
  <si>
    <t>Liz27D</t>
  </si>
  <si>
    <t>Liz28S</t>
  </si>
  <si>
    <t>Chinamens</t>
  </si>
  <si>
    <t>Liz32S</t>
  </si>
  <si>
    <t>Liz32D</t>
  </si>
  <si>
    <t>North Point</t>
  </si>
  <si>
    <t>Horseshoe and Little Vickies</t>
  </si>
  <si>
    <t>Casurina pass</t>
  </si>
  <si>
    <t>Liz34S</t>
  </si>
  <si>
    <t>Liz35D</t>
  </si>
  <si>
    <t>Big Vickies - Western side</t>
  </si>
  <si>
    <t>South Island to Palfrey</t>
  </si>
  <si>
    <t>Casurina circumference</t>
  </si>
  <si>
    <t>Liz39D</t>
  </si>
  <si>
    <t>Kai's Knob (Casurina)</t>
  </si>
  <si>
    <t>Year</t>
  </si>
  <si>
    <t>Region</t>
  </si>
  <si>
    <t>Period</t>
  </si>
  <si>
    <t>Pre-spawning</t>
  </si>
  <si>
    <t>Spawning</t>
  </si>
  <si>
    <t>Bird Island (outside)</t>
  </si>
  <si>
    <t>Liz41S</t>
  </si>
  <si>
    <t>Liz41D</t>
  </si>
  <si>
    <t>Liz42S</t>
  </si>
  <si>
    <t>Liz42D</t>
  </si>
  <si>
    <t>Liz43S</t>
  </si>
  <si>
    <t>Liz43D</t>
  </si>
  <si>
    <t>Clam Cardens</t>
  </si>
  <si>
    <t>Casuarina Beach</t>
  </si>
  <si>
    <t>Liz45S</t>
  </si>
  <si>
    <t>Liz46D</t>
  </si>
  <si>
    <t>Casuarina</t>
  </si>
  <si>
    <t>Liz47S</t>
  </si>
  <si>
    <t>Liz47D</t>
  </si>
  <si>
    <t>Liz49S</t>
  </si>
  <si>
    <t>Liz49D</t>
  </si>
  <si>
    <t>Site</t>
  </si>
  <si>
    <t>Liz53S</t>
  </si>
  <si>
    <t>Liz53D</t>
  </si>
  <si>
    <t>Liz54S</t>
  </si>
  <si>
    <t>Liz54D</t>
  </si>
  <si>
    <t>Liz55S</t>
  </si>
  <si>
    <t>Liz55D</t>
  </si>
  <si>
    <t>Clam Gardsns</t>
  </si>
  <si>
    <t>Mermaid Cover</t>
  </si>
  <si>
    <t>Liz56D</t>
  </si>
  <si>
    <t>Mermaid Cove to North Point</t>
  </si>
  <si>
    <t>Liz56S</t>
  </si>
  <si>
    <t>Liz57Da</t>
  </si>
  <si>
    <t>Mermaid Cove to Granite Bluff</t>
  </si>
  <si>
    <t>Liz57Sa</t>
  </si>
  <si>
    <t>Liz57Db</t>
  </si>
  <si>
    <t>Liz57Sb</t>
  </si>
  <si>
    <t>Liz58a</t>
  </si>
  <si>
    <t>Clam Gardens East</t>
  </si>
  <si>
    <t>Lots</t>
  </si>
  <si>
    <t>Liz58b</t>
  </si>
  <si>
    <t>Clam Gardens West</t>
  </si>
  <si>
    <t>Liz59Da</t>
  </si>
  <si>
    <t>Liz59Db</t>
  </si>
  <si>
    <t>Liz60D</t>
  </si>
  <si>
    <t>Liz61Da</t>
  </si>
  <si>
    <t>Casuarina - outside</t>
  </si>
  <si>
    <t>Liz62D</t>
  </si>
  <si>
    <t>Liz56Db</t>
  </si>
  <si>
    <t>Liz56Sb</t>
  </si>
  <si>
    <t>Liz61Db</t>
  </si>
  <si>
    <t>Liz63S</t>
  </si>
  <si>
    <t>Casuarina - inside</t>
  </si>
  <si>
    <t>Liz64D</t>
  </si>
  <si>
    <t>Liz64S</t>
  </si>
  <si>
    <t>Liz65Sb</t>
  </si>
  <si>
    <t>Liz66D</t>
  </si>
  <si>
    <t>Big Vickies - Northern side</t>
  </si>
  <si>
    <t>Turtle Beach to Watson's Bay</t>
  </si>
  <si>
    <t>Liz 001S</t>
  </si>
  <si>
    <t>Liz 001D</t>
  </si>
  <si>
    <t>Liz 002S</t>
  </si>
  <si>
    <t>Liz 002D</t>
  </si>
  <si>
    <t>Liz 003S</t>
  </si>
  <si>
    <t>Liz 003D</t>
  </si>
  <si>
    <t>Liz 004S</t>
  </si>
  <si>
    <t>Liz 005S</t>
  </si>
  <si>
    <t>Liz 006S</t>
  </si>
  <si>
    <t>Liz 007S</t>
  </si>
  <si>
    <t>Liz 008S</t>
  </si>
  <si>
    <t>Liz 009S</t>
  </si>
  <si>
    <t>Liz 009D</t>
  </si>
  <si>
    <t>Liz 010S</t>
  </si>
  <si>
    <t>Liz 010D</t>
  </si>
  <si>
    <t>Liz 011S</t>
  </si>
  <si>
    <t>Liz 011D</t>
  </si>
  <si>
    <t>Liz 012S</t>
  </si>
  <si>
    <t>Liz 012D</t>
  </si>
  <si>
    <t>Liz 013S</t>
  </si>
  <si>
    <t>Liz 013D</t>
  </si>
  <si>
    <t>Liz 014D</t>
  </si>
  <si>
    <t>Liz 014S</t>
  </si>
  <si>
    <t>Liz 015S</t>
  </si>
  <si>
    <t>Liz 015D</t>
  </si>
  <si>
    <t>Liz 016D</t>
  </si>
  <si>
    <t>Liz 016S</t>
  </si>
  <si>
    <t>Liz 017D</t>
  </si>
  <si>
    <t>Liz 017S</t>
  </si>
  <si>
    <t>Liz 018</t>
  </si>
  <si>
    <t>Liz 019D</t>
  </si>
  <si>
    <t>Liz 019S</t>
  </si>
  <si>
    <t>Liz 020D</t>
  </si>
  <si>
    <t>Liz 020S</t>
  </si>
  <si>
    <t>Liz 021S</t>
  </si>
  <si>
    <t>Liz 021D</t>
  </si>
  <si>
    <t>Liz 022S</t>
  </si>
  <si>
    <t>Liz 022D</t>
  </si>
  <si>
    <t>Liz 023S</t>
  </si>
  <si>
    <t>Liz 023D</t>
  </si>
  <si>
    <t>Liz 024S</t>
  </si>
  <si>
    <t>Liz 024D</t>
  </si>
  <si>
    <t>Liz 025S</t>
  </si>
  <si>
    <t>Liz 025D</t>
  </si>
  <si>
    <t>Liz 026S</t>
  </si>
  <si>
    <t>Liz 026D</t>
  </si>
  <si>
    <t>Liz 027S</t>
  </si>
  <si>
    <t>Liz 027D</t>
  </si>
  <si>
    <t>Liz 028S</t>
  </si>
  <si>
    <t>Liz 028D</t>
  </si>
  <si>
    <t>Liz 029S</t>
  </si>
  <si>
    <t>Liz 029D</t>
  </si>
  <si>
    <t>Liz 031S</t>
  </si>
  <si>
    <t>Liz 031D</t>
  </si>
  <si>
    <t>Liz 032D</t>
  </si>
  <si>
    <t>Liz 032S</t>
  </si>
  <si>
    <t>Liz 033D</t>
  </si>
  <si>
    <t>Liz 033S</t>
  </si>
  <si>
    <t>Liz 034D</t>
  </si>
  <si>
    <t>Liz 034S</t>
  </si>
  <si>
    <t>Liz 035S</t>
  </si>
  <si>
    <t>Liz 035D</t>
  </si>
  <si>
    <t>Liz 036S</t>
  </si>
  <si>
    <t>Liz 036D</t>
  </si>
  <si>
    <t>Liz 037S</t>
  </si>
  <si>
    <t>Liz 037D</t>
  </si>
  <si>
    <t>Liz 038S</t>
  </si>
  <si>
    <t>Liz 038D</t>
  </si>
  <si>
    <t>Liz 039S</t>
  </si>
  <si>
    <t>Liz 039D</t>
  </si>
  <si>
    <t>Liz 040S</t>
  </si>
  <si>
    <t>Liz 040D</t>
  </si>
  <si>
    <t>Liz 041S</t>
  </si>
  <si>
    <t>Liz 041D</t>
  </si>
  <si>
    <t>Liz 042S</t>
  </si>
  <si>
    <t>Liz 042D</t>
  </si>
  <si>
    <t>Liz 043S</t>
  </si>
  <si>
    <t>Liz 043D</t>
  </si>
  <si>
    <t>Liz 045S</t>
  </si>
  <si>
    <t>Liz 045D</t>
  </si>
  <si>
    <t>Liz 046S</t>
  </si>
  <si>
    <t>Liz 046D</t>
  </si>
  <si>
    <t>Liz 047S</t>
  </si>
  <si>
    <t>Liz 047D</t>
  </si>
  <si>
    <t>Liz 049S</t>
  </si>
  <si>
    <t>Liz 049D</t>
  </si>
  <si>
    <t>Liz 050S</t>
  </si>
  <si>
    <t>Liz 050D</t>
  </si>
  <si>
    <t>Liz 030S</t>
  </si>
  <si>
    <t>Liz 030D</t>
  </si>
  <si>
    <t>Liz 056S</t>
  </si>
  <si>
    <t>Liz 056D</t>
  </si>
  <si>
    <t>Liz 057S</t>
  </si>
  <si>
    <t>Liz 057D</t>
  </si>
  <si>
    <t>South to Washing Machine</t>
  </si>
  <si>
    <t>North to Washing Machine</t>
  </si>
  <si>
    <t>Liz 058S</t>
  </si>
  <si>
    <t>Liz 058D</t>
  </si>
  <si>
    <t>Liz 059S</t>
  </si>
  <si>
    <t>Liz 059D</t>
  </si>
  <si>
    <t>Liz 060S</t>
  </si>
  <si>
    <t>Liz 060D</t>
  </si>
  <si>
    <t>South Is to Bird Islet</t>
  </si>
  <si>
    <t>Entrance Bommie</t>
  </si>
  <si>
    <t>Lagoon entrance - western side</t>
  </si>
  <si>
    <t>Liz 061S</t>
  </si>
  <si>
    <t>Liz 061D</t>
  </si>
  <si>
    <t>Liz 062S</t>
  </si>
  <si>
    <t>Liz 062D</t>
  </si>
  <si>
    <t>Clam Gardens North</t>
  </si>
  <si>
    <t>Clam Gardens South</t>
  </si>
  <si>
    <t>Liz65&amp;66</t>
  </si>
  <si>
    <t>Shallow</t>
  </si>
  <si>
    <t>Deep</t>
  </si>
  <si>
    <t>SALAD_Track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</si>
</sst>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 applyAlignment="1">
      <alignment horizontal="left"/>
    </xf>
    <xf numFmtId="164" fontId="0" fillId="2" borderId="1" xfId="0" applyNumberFormat="1" applyFill="1" applyBorder="1" applyAlignment="1">
      <alignment horizontal="left" vertical="top" wrapText="1"/>
    </xf>
    <xf numFmtId="14" fontId="0" fillId="2" borderId="1" xfId="0" applyNumberFormat="1" applyFill="1" applyBorder="1" applyAlignment="1">
      <alignment horizontal="lef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/>
    <xf numFmtId="2" fontId="0" fillId="0" borderId="0" xfId="0" applyNumberFormat="1" applyAlignment="1"/>
    <xf numFmtId="2" fontId="0" fillId="2" borderId="1" xfId="0" applyNumberFormat="1" applyFill="1" applyBorder="1" applyAlignment="1">
      <alignment vertical="top" wrapText="1"/>
    </xf>
    <xf numFmtId="2" fontId="0" fillId="2" borderId="1" xfId="0" applyNumberFormat="1" applyFill="1" applyBorder="1" applyAlignment="1"/>
    <xf numFmtId="16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/>
    <xf numFmtId="2" fontId="0" fillId="5" borderId="1" xfId="0" applyNumberFormat="1" applyFill="1" applyBorder="1" applyAlignment="1"/>
    <xf numFmtId="0" fontId="0" fillId="6" borderId="1" xfId="0" applyFill="1" applyBorder="1" applyAlignment="1">
      <alignment horizontal="left"/>
    </xf>
    <xf numFmtId="164" fontId="0" fillId="6" borderId="1" xfId="0" applyNumberFormat="1" applyFill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1" fontId="0" fillId="6" borderId="1" xfId="0" applyNumberForma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0" fillId="4" borderId="1" xfId="0" applyFill="1" applyBorder="1"/>
    <xf numFmtId="164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/>
    <xf numFmtId="164" fontId="0" fillId="0" borderId="1" xfId="0" applyNumberFormat="1" applyFill="1" applyBorder="1" applyAlignment="1"/>
    <xf numFmtId="164" fontId="0" fillId="2" borderId="1" xfId="0" applyNumberFormat="1" applyFill="1" applyBorder="1" applyAlignment="1">
      <alignment vertical="top" wrapText="1"/>
    </xf>
    <xf numFmtId="164" fontId="0" fillId="2" borderId="1" xfId="0" applyNumberFormat="1" applyFill="1" applyBorder="1" applyAlignment="1"/>
    <xf numFmtId="164" fontId="0" fillId="2" borderId="1" xfId="0" applyNumberFormat="1" applyFill="1" applyBorder="1" applyAlignment="1">
      <alignment vertical="top"/>
    </xf>
    <xf numFmtId="164" fontId="0" fillId="5" borderId="1" xfId="0" applyNumberFormat="1" applyFill="1" applyBorder="1" applyAlignment="1"/>
    <xf numFmtId="164" fontId="0" fillId="4" borderId="1" xfId="0" applyNumberFormat="1" applyFill="1" applyBorder="1" applyAlignment="1"/>
    <xf numFmtId="164" fontId="0" fillId="0" borderId="0" xfId="0" applyNumberFormat="1" applyAlignment="1"/>
    <xf numFmtId="0" fontId="0" fillId="2" borderId="1" xfId="0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vertical="top" wrapText="1"/>
    </xf>
    <xf numFmtId="2" fontId="0" fillId="4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E1FA"/>
      <color rgb="FFFCAEF1"/>
      <color rgb="FFF8C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60770-3F62-3B4E-B7E1-81D8B8AF3B74}">
  <dimension ref="A1:P131"/>
  <sheetViews>
    <sheetView tabSelected="1" topLeftCell="B1" zoomScale="90" zoomScaleNormal="90" workbookViewId="0">
      <pane xSplit="4" ySplit="1" topLeftCell="F82" activePane="bottomRight" state="frozen"/>
      <selection activeCell="B1" sqref="B1"/>
      <selection pane="topRight" activeCell="E1" sqref="E1"/>
      <selection pane="bottomLeft" activeCell="B2" sqref="B2"/>
      <selection pane="bottomRight" activeCell="R114" sqref="R114"/>
    </sheetView>
  </sheetViews>
  <sheetFormatPr defaultColWidth="10.625" defaultRowHeight="15.75" x14ac:dyDescent="0.25"/>
  <cols>
    <col min="2" max="2" width="12.375" bestFit="1" customWidth="1"/>
    <col min="3" max="3" width="8.25" bestFit="1" customWidth="1"/>
    <col min="4" max="4" width="10.875" style="41"/>
    <col min="5" max="5" width="13.625" customWidth="1"/>
    <col min="6" max="6" width="10.375" customWidth="1"/>
    <col min="7" max="7" width="10.25" style="1" customWidth="1"/>
    <col min="8" max="8" width="9.125" style="6" customWidth="1"/>
    <col min="9" max="9" width="22.25" style="6" customWidth="1"/>
    <col min="10" max="11" width="10.875" style="10"/>
    <col min="12" max="12" width="7.25" style="10" bestFit="1" customWidth="1"/>
    <col min="13" max="13" width="10.625" style="13"/>
    <col min="14" max="14" width="16" style="13" customWidth="1"/>
    <col min="15" max="15" width="15.125" style="13" customWidth="1"/>
    <col min="16" max="16" width="18.875" style="13" customWidth="1"/>
  </cols>
  <sheetData>
    <row r="1" spans="1:16" x14ac:dyDescent="0.25">
      <c r="A1" t="s">
        <v>69</v>
      </c>
      <c r="B1" t="s">
        <v>71</v>
      </c>
      <c r="C1" t="s">
        <v>69</v>
      </c>
      <c r="D1" s="35" t="s">
        <v>0</v>
      </c>
      <c r="E1" s="19" t="s">
        <v>243</v>
      </c>
      <c r="F1" s="19" t="s">
        <v>3</v>
      </c>
      <c r="G1" s="18" t="s">
        <v>70</v>
      </c>
      <c r="H1" s="19" t="s">
        <v>52</v>
      </c>
      <c r="I1" s="19" t="s">
        <v>1</v>
      </c>
      <c r="J1" s="10" t="s">
        <v>4</v>
      </c>
      <c r="K1" s="10" t="s">
        <v>5</v>
      </c>
      <c r="L1" s="10" t="s">
        <v>27</v>
      </c>
      <c r="M1" s="13" t="s">
        <v>41</v>
      </c>
      <c r="N1" s="13" t="s">
        <v>49</v>
      </c>
      <c r="O1" s="13" t="s">
        <v>51</v>
      </c>
      <c r="P1" s="13" t="s">
        <v>50</v>
      </c>
    </row>
    <row r="2" spans="1:16" x14ac:dyDescent="0.25">
      <c r="A2">
        <v>2019</v>
      </c>
      <c r="B2" s="36" t="s">
        <v>72</v>
      </c>
      <c r="C2" s="43">
        <v>2019</v>
      </c>
      <c r="D2" s="36">
        <v>43697</v>
      </c>
      <c r="E2" s="3" t="s">
        <v>129</v>
      </c>
      <c r="F2" s="42" t="s">
        <v>241</v>
      </c>
      <c r="G2" s="2" t="s">
        <v>53</v>
      </c>
      <c r="H2" s="42" t="s">
        <v>53</v>
      </c>
      <c r="I2" s="11" t="s">
        <v>2</v>
      </c>
      <c r="J2" s="11">
        <v>0</v>
      </c>
      <c r="K2" s="11">
        <v>0</v>
      </c>
      <c r="L2" s="11">
        <f>SUM(J2:K2)</f>
        <v>0</v>
      </c>
      <c r="M2" s="14">
        <v>900</v>
      </c>
      <c r="N2" s="14">
        <f>M2*5</f>
        <v>4500</v>
      </c>
      <c r="O2" s="14">
        <f>(J2/N2)*10000</f>
        <v>0</v>
      </c>
      <c r="P2" s="14">
        <f>(L2/N2)*10000</f>
        <v>0</v>
      </c>
    </row>
    <row r="3" spans="1:16" x14ac:dyDescent="0.25">
      <c r="A3">
        <v>2019</v>
      </c>
      <c r="B3" s="36" t="s">
        <v>72</v>
      </c>
      <c r="C3" s="43">
        <v>2019</v>
      </c>
      <c r="D3" s="36">
        <v>43697</v>
      </c>
      <c r="E3" s="3" t="s">
        <v>130</v>
      </c>
      <c r="F3" s="42" t="s">
        <v>242</v>
      </c>
      <c r="G3" s="2" t="s">
        <v>53</v>
      </c>
      <c r="H3" s="42" t="s">
        <v>53</v>
      </c>
      <c r="I3" s="11" t="s">
        <v>2</v>
      </c>
      <c r="J3" s="11">
        <v>0</v>
      </c>
      <c r="K3" s="11">
        <v>0</v>
      </c>
      <c r="L3" s="11">
        <f>SUM(J3:K3)</f>
        <v>0</v>
      </c>
      <c r="M3" s="14">
        <v>900</v>
      </c>
      <c r="N3" s="14">
        <f>M3*5</f>
        <v>4500</v>
      </c>
      <c r="O3" s="14">
        <f>(J3/N3)*10000</f>
        <v>0</v>
      </c>
      <c r="P3" s="14">
        <f>(L3/N3)*10000</f>
        <v>0</v>
      </c>
    </row>
    <row r="4" spans="1:16" x14ac:dyDescent="0.25">
      <c r="A4">
        <v>2019</v>
      </c>
      <c r="B4" s="36" t="s">
        <v>72</v>
      </c>
      <c r="C4" s="43">
        <v>2019</v>
      </c>
      <c r="D4" s="36">
        <v>43698</v>
      </c>
      <c r="E4" s="3" t="s">
        <v>131</v>
      </c>
      <c r="F4" s="42" t="s">
        <v>241</v>
      </c>
      <c r="G4" s="2" t="s">
        <v>53</v>
      </c>
      <c r="H4" s="42" t="s">
        <v>53</v>
      </c>
      <c r="I4" s="11" t="s">
        <v>6</v>
      </c>
      <c r="J4" s="11">
        <v>2</v>
      </c>
      <c r="K4" s="11">
        <v>3</v>
      </c>
      <c r="L4" s="11">
        <f>SUM(J4:K4)</f>
        <v>5</v>
      </c>
      <c r="M4" s="14">
        <v>1471</v>
      </c>
      <c r="N4" s="14">
        <f>M4*5</f>
        <v>7355</v>
      </c>
      <c r="O4" s="14">
        <f>(J4/N4)*10000</f>
        <v>2.7192386131883075</v>
      </c>
      <c r="P4" s="14">
        <f>(L4/N4)*10000</f>
        <v>6.7980965329707681</v>
      </c>
    </row>
    <row r="5" spans="1:16" x14ac:dyDescent="0.25">
      <c r="A5">
        <v>2019</v>
      </c>
      <c r="B5" s="36" t="s">
        <v>72</v>
      </c>
      <c r="C5" s="43">
        <v>2019</v>
      </c>
      <c r="D5" s="36">
        <v>43698</v>
      </c>
      <c r="E5" s="3" t="s">
        <v>132</v>
      </c>
      <c r="F5" s="42" t="s">
        <v>242</v>
      </c>
      <c r="G5" s="2" t="s">
        <v>53</v>
      </c>
      <c r="H5" s="42" t="s">
        <v>53</v>
      </c>
      <c r="I5" s="11" t="s">
        <v>6</v>
      </c>
      <c r="J5" s="11">
        <v>2</v>
      </c>
      <c r="K5" s="11">
        <v>3</v>
      </c>
      <c r="L5" s="11">
        <f>SUM(J5:K5)</f>
        <v>5</v>
      </c>
      <c r="M5" s="14">
        <v>1471</v>
      </c>
      <c r="N5" s="14">
        <f>M5*5</f>
        <v>7355</v>
      </c>
      <c r="O5" s="14">
        <f>(J5/N5)*10000</f>
        <v>2.7192386131883075</v>
      </c>
      <c r="P5" s="14">
        <f>(L5/N5)*10000</f>
        <v>6.7980965329707681</v>
      </c>
    </row>
    <row r="6" spans="1:16" x14ac:dyDescent="0.25">
      <c r="A6">
        <v>2019</v>
      </c>
      <c r="B6" s="36" t="s">
        <v>72</v>
      </c>
      <c r="C6" s="43">
        <v>2019</v>
      </c>
      <c r="D6" s="36">
        <v>43698</v>
      </c>
      <c r="E6" s="3" t="s">
        <v>133</v>
      </c>
      <c r="F6" s="42" t="s">
        <v>241</v>
      </c>
      <c r="G6" s="2" t="s">
        <v>53</v>
      </c>
      <c r="H6" s="42" t="s">
        <v>53</v>
      </c>
      <c r="I6" s="11" t="s">
        <v>7</v>
      </c>
      <c r="J6" s="11">
        <v>3</v>
      </c>
      <c r="K6" s="11">
        <v>2</v>
      </c>
      <c r="L6" s="11">
        <f>SUM(J6:K6)</f>
        <v>5</v>
      </c>
      <c r="M6" s="14">
        <v>1167</v>
      </c>
      <c r="N6" s="14">
        <f>M6*5</f>
        <v>5835</v>
      </c>
      <c r="O6" s="14">
        <f>(J6/N6)*10000</f>
        <v>5.1413881748071972</v>
      </c>
      <c r="P6" s="14">
        <f>(L6/N6)*10000</f>
        <v>8.5689802913453299</v>
      </c>
    </row>
    <row r="7" spans="1:16" x14ac:dyDescent="0.25">
      <c r="A7">
        <v>2019</v>
      </c>
      <c r="B7" s="36" t="s">
        <v>72</v>
      </c>
      <c r="C7" s="43">
        <v>2019</v>
      </c>
      <c r="D7" s="36">
        <v>43698</v>
      </c>
      <c r="E7" s="3" t="s">
        <v>134</v>
      </c>
      <c r="F7" s="42" t="s">
        <v>242</v>
      </c>
      <c r="G7" s="2" t="s">
        <v>53</v>
      </c>
      <c r="H7" s="42" t="s">
        <v>53</v>
      </c>
      <c r="I7" s="11" t="s">
        <v>7</v>
      </c>
      <c r="J7" s="11">
        <v>0</v>
      </c>
      <c r="K7" s="11">
        <v>0</v>
      </c>
      <c r="L7" s="11">
        <f>SUM(J7:K7)</f>
        <v>0</v>
      </c>
      <c r="M7" s="14">
        <v>1167</v>
      </c>
      <c r="N7" s="14">
        <f>M7*5</f>
        <v>5835</v>
      </c>
      <c r="O7" s="14">
        <f>(J7/N7)*10000</f>
        <v>0</v>
      </c>
      <c r="P7" s="14">
        <f>(L7/N7)*10000</f>
        <v>0</v>
      </c>
    </row>
    <row r="8" spans="1:16" x14ac:dyDescent="0.25">
      <c r="A8">
        <v>2019</v>
      </c>
      <c r="B8" s="36" t="s">
        <v>72</v>
      </c>
      <c r="C8" s="43">
        <v>2019</v>
      </c>
      <c r="D8" s="37">
        <v>43699</v>
      </c>
      <c r="E8" s="3" t="s">
        <v>135</v>
      </c>
      <c r="F8" s="42" t="s">
        <v>241</v>
      </c>
      <c r="G8" s="2" t="s">
        <v>53</v>
      </c>
      <c r="H8" s="42" t="s">
        <v>53</v>
      </c>
      <c r="I8" s="7" t="s">
        <v>14</v>
      </c>
      <c r="J8" s="11">
        <v>1</v>
      </c>
      <c r="K8" s="11">
        <v>2</v>
      </c>
      <c r="L8" s="11">
        <f>SUM(J8:K8)</f>
        <v>3</v>
      </c>
      <c r="M8" s="15">
        <v>845</v>
      </c>
      <c r="N8" s="14">
        <f>M8*5</f>
        <v>4225</v>
      </c>
      <c r="O8" s="15">
        <f>(J8/N8)*10000</f>
        <v>2.3668639053254439</v>
      </c>
      <c r="P8" s="15">
        <f>(L8/N8)*10000</f>
        <v>7.1005917159763312</v>
      </c>
    </row>
    <row r="9" spans="1:16" x14ac:dyDescent="0.25">
      <c r="A9">
        <v>2019</v>
      </c>
      <c r="B9" s="36" t="s">
        <v>72</v>
      </c>
      <c r="C9" s="43">
        <v>2019</v>
      </c>
      <c r="D9" s="37">
        <v>43699</v>
      </c>
      <c r="E9" s="3" t="s">
        <v>136</v>
      </c>
      <c r="F9" s="42" t="s">
        <v>241</v>
      </c>
      <c r="G9" s="2" t="s">
        <v>53</v>
      </c>
      <c r="H9" s="42" t="s">
        <v>53</v>
      </c>
      <c r="I9" s="7" t="s">
        <v>15</v>
      </c>
      <c r="J9" s="11">
        <v>0</v>
      </c>
      <c r="K9" s="11">
        <v>0</v>
      </c>
      <c r="L9" s="11">
        <f>SUM(J9:K9)</f>
        <v>0</v>
      </c>
      <c r="M9" s="15">
        <v>632</v>
      </c>
      <c r="N9" s="14">
        <f>M9*5</f>
        <v>3160</v>
      </c>
      <c r="O9" s="15">
        <f>(J9/N9)*10000</f>
        <v>0</v>
      </c>
      <c r="P9" s="15">
        <f>(L9/N9)*10000</f>
        <v>0</v>
      </c>
    </row>
    <row r="10" spans="1:16" x14ac:dyDescent="0.25">
      <c r="A10">
        <v>2019</v>
      </c>
      <c r="B10" s="36" t="s">
        <v>72</v>
      </c>
      <c r="C10" s="43">
        <v>2019</v>
      </c>
      <c r="D10" s="37">
        <v>43699</v>
      </c>
      <c r="E10" s="3" t="s">
        <v>137</v>
      </c>
      <c r="F10" s="42" t="s">
        <v>241</v>
      </c>
      <c r="G10" s="2" t="s">
        <v>53</v>
      </c>
      <c r="H10" s="42" t="s">
        <v>53</v>
      </c>
      <c r="I10" s="7" t="s">
        <v>16</v>
      </c>
      <c r="J10" s="11">
        <v>0</v>
      </c>
      <c r="K10" s="11">
        <v>0</v>
      </c>
      <c r="L10" s="11">
        <f>SUM(J10:K10)</f>
        <v>0</v>
      </c>
      <c r="M10" s="15">
        <v>780</v>
      </c>
      <c r="N10" s="14">
        <f>M10*5</f>
        <v>3900</v>
      </c>
      <c r="O10" s="15">
        <f>(J10/N10)*10000</f>
        <v>0</v>
      </c>
      <c r="P10" s="15">
        <f>(L10/N10)*10000</f>
        <v>0</v>
      </c>
    </row>
    <row r="11" spans="1:16" x14ac:dyDescent="0.25">
      <c r="A11">
        <v>2019</v>
      </c>
      <c r="B11" s="36" t="s">
        <v>72</v>
      </c>
      <c r="C11" s="43">
        <v>2019</v>
      </c>
      <c r="D11" s="37">
        <v>43699</v>
      </c>
      <c r="E11" s="3" t="s">
        <v>138</v>
      </c>
      <c r="F11" s="4" t="s">
        <v>241</v>
      </c>
      <c r="G11" s="2" t="s">
        <v>53</v>
      </c>
      <c r="H11" s="42" t="s">
        <v>53</v>
      </c>
      <c r="I11" s="7" t="s">
        <v>17</v>
      </c>
      <c r="J11" s="12">
        <v>4</v>
      </c>
      <c r="K11" s="12">
        <v>4</v>
      </c>
      <c r="L11" s="11">
        <f>SUM(J11:K11)</f>
        <v>8</v>
      </c>
      <c r="M11" s="15">
        <v>908</v>
      </c>
      <c r="N11" s="14">
        <f>M11*5</f>
        <v>4540</v>
      </c>
      <c r="O11" s="15">
        <f>(J11/N11)*10000</f>
        <v>8.8105726872246706</v>
      </c>
      <c r="P11" s="15">
        <f>(L11/N11)*10000</f>
        <v>17.621145374449341</v>
      </c>
    </row>
    <row r="12" spans="1:16" x14ac:dyDescent="0.25">
      <c r="A12">
        <v>2019</v>
      </c>
      <c r="B12" s="36" t="s">
        <v>72</v>
      </c>
      <c r="C12" s="43">
        <v>2019</v>
      </c>
      <c r="D12" s="37">
        <v>43699</v>
      </c>
      <c r="E12" s="3" t="s">
        <v>139</v>
      </c>
      <c r="F12" s="4" t="s">
        <v>241</v>
      </c>
      <c r="G12" s="2" t="s">
        <v>53</v>
      </c>
      <c r="H12" s="42" t="s">
        <v>53</v>
      </c>
      <c r="I12" s="7" t="s">
        <v>17</v>
      </c>
      <c r="J12" s="12">
        <v>2</v>
      </c>
      <c r="K12" s="12">
        <v>5</v>
      </c>
      <c r="L12" s="11">
        <f>SUM(J12:K12)</f>
        <v>7</v>
      </c>
      <c r="M12" s="15">
        <v>908</v>
      </c>
      <c r="N12" s="14">
        <f>M12*5</f>
        <v>4540</v>
      </c>
      <c r="O12" s="15">
        <f>(J12/N12)*10000</f>
        <v>4.4052863436123353</v>
      </c>
      <c r="P12" s="15">
        <f>(L12/N12)*10000</f>
        <v>15.418502202643172</v>
      </c>
    </row>
    <row r="13" spans="1:16" x14ac:dyDescent="0.25">
      <c r="A13">
        <v>2019</v>
      </c>
      <c r="B13" s="36" t="s">
        <v>72</v>
      </c>
      <c r="C13" s="43">
        <v>2019</v>
      </c>
      <c r="D13" s="37">
        <v>43700</v>
      </c>
      <c r="E13" s="4" t="s">
        <v>140</v>
      </c>
      <c r="F13" s="42" t="s">
        <v>241</v>
      </c>
      <c r="G13" s="2" t="s">
        <v>53</v>
      </c>
      <c r="H13" s="42" t="s">
        <v>53</v>
      </c>
      <c r="I13" s="7" t="s">
        <v>20</v>
      </c>
      <c r="J13" s="12">
        <v>1</v>
      </c>
      <c r="K13" s="12">
        <v>2</v>
      </c>
      <c r="L13" s="11">
        <f>SUM(J13:K13)</f>
        <v>3</v>
      </c>
      <c r="M13" s="15">
        <v>1054</v>
      </c>
      <c r="N13" s="14">
        <f>M13*5</f>
        <v>5270</v>
      </c>
      <c r="O13" s="15">
        <f>(J13/N13)*10000</f>
        <v>1.8975332068311195</v>
      </c>
      <c r="P13" s="15">
        <f>(L13/N13)*10000</f>
        <v>5.6925996204933584</v>
      </c>
    </row>
    <row r="14" spans="1:16" x14ac:dyDescent="0.25">
      <c r="A14">
        <v>2019</v>
      </c>
      <c r="B14" s="36" t="s">
        <v>72</v>
      </c>
      <c r="C14" s="43">
        <v>2019</v>
      </c>
      <c r="D14" s="37">
        <v>43700</v>
      </c>
      <c r="E14" s="4" t="s">
        <v>141</v>
      </c>
      <c r="F14" s="42" t="s">
        <v>242</v>
      </c>
      <c r="G14" s="2" t="s">
        <v>53</v>
      </c>
      <c r="H14" s="42" t="s">
        <v>53</v>
      </c>
      <c r="I14" s="7" t="s">
        <v>26</v>
      </c>
      <c r="J14" s="12">
        <v>0</v>
      </c>
      <c r="K14" s="12">
        <v>6</v>
      </c>
      <c r="L14" s="11">
        <f>SUM(J14:K14)</f>
        <v>6</v>
      </c>
      <c r="M14" s="15">
        <v>1054</v>
      </c>
      <c r="N14" s="14">
        <f>M14*5</f>
        <v>5270</v>
      </c>
      <c r="O14" s="15">
        <f>(J14/N14)*10000</f>
        <v>0</v>
      </c>
      <c r="P14" s="15">
        <f>(L14/N14)*10000</f>
        <v>11.385199240986717</v>
      </c>
    </row>
    <row r="15" spans="1:16" x14ac:dyDescent="0.25">
      <c r="A15">
        <v>2019</v>
      </c>
      <c r="B15" s="36" t="s">
        <v>72</v>
      </c>
      <c r="C15" s="43">
        <v>2019</v>
      </c>
      <c r="D15" s="37">
        <v>43700</v>
      </c>
      <c r="E15" s="4" t="s">
        <v>142</v>
      </c>
      <c r="F15" s="42" t="s">
        <v>241</v>
      </c>
      <c r="G15" s="2" t="s">
        <v>53</v>
      </c>
      <c r="H15" s="42" t="s">
        <v>53</v>
      </c>
      <c r="I15" s="7" t="s">
        <v>21</v>
      </c>
      <c r="J15" s="12">
        <v>0</v>
      </c>
      <c r="K15" s="12">
        <v>1</v>
      </c>
      <c r="L15" s="11">
        <f>SUM(J15:K15)</f>
        <v>1</v>
      </c>
      <c r="M15" s="15">
        <v>963</v>
      </c>
      <c r="N15" s="14">
        <f>M15*5</f>
        <v>4815</v>
      </c>
      <c r="O15" s="15">
        <f>(J15/N15)*10000</f>
        <v>0</v>
      </c>
      <c r="P15" s="15">
        <f>(L15/N15)*10000</f>
        <v>2.0768431983385254</v>
      </c>
    </row>
    <row r="16" spans="1:16" x14ac:dyDescent="0.25">
      <c r="A16">
        <v>2019</v>
      </c>
      <c r="B16" s="36" t="s">
        <v>72</v>
      </c>
      <c r="C16" s="43">
        <v>2019</v>
      </c>
      <c r="D16" s="37">
        <v>43700</v>
      </c>
      <c r="E16" s="4" t="s">
        <v>143</v>
      </c>
      <c r="F16" s="42" t="s">
        <v>242</v>
      </c>
      <c r="G16" s="2" t="s">
        <v>53</v>
      </c>
      <c r="H16" s="42" t="s">
        <v>53</v>
      </c>
      <c r="I16" s="7" t="s">
        <v>21</v>
      </c>
      <c r="J16" s="12">
        <v>0</v>
      </c>
      <c r="K16" s="12">
        <v>1</v>
      </c>
      <c r="L16" s="11">
        <f>SUM(J16:K16)</f>
        <v>1</v>
      </c>
      <c r="M16" s="15">
        <v>963</v>
      </c>
      <c r="N16" s="14">
        <f>M16*5</f>
        <v>4815</v>
      </c>
      <c r="O16" s="15">
        <f>(J16/N16)*10000</f>
        <v>0</v>
      </c>
      <c r="P16" s="15">
        <f>(L16/N16)*10000</f>
        <v>2.0768431983385254</v>
      </c>
    </row>
    <row r="17" spans="1:16" x14ac:dyDescent="0.25">
      <c r="A17">
        <v>2019</v>
      </c>
      <c r="B17" s="36" t="s">
        <v>72</v>
      </c>
      <c r="C17" s="43">
        <v>2019</v>
      </c>
      <c r="D17" s="38">
        <v>43701</v>
      </c>
      <c r="E17" s="3" t="s">
        <v>144</v>
      </c>
      <c r="F17" s="42" t="s">
        <v>241</v>
      </c>
      <c r="G17" s="2" t="s">
        <v>53</v>
      </c>
      <c r="H17" s="42" t="s">
        <v>53</v>
      </c>
      <c r="I17" s="5" t="s">
        <v>24</v>
      </c>
      <c r="J17" s="12">
        <v>0</v>
      </c>
      <c r="K17" s="12">
        <v>0</v>
      </c>
      <c r="L17" s="11">
        <f>SUM(J17:K17)</f>
        <v>0</v>
      </c>
      <c r="M17" s="15">
        <v>839</v>
      </c>
      <c r="N17" s="14">
        <f>M17*5</f>
        <v>4195</v>
      </c>
      <c r="O17" s="15">
        <f>(J17/N17)*10000</f>
        <v>0</v>
      </c>
      <c r="P17" s="15">
        <f>(L17/N17)*10000</f>
        <v>0</v>
      </c>
    </row>
    <row r="18" spans="1:16" x14ac:dyDescent="0.25">
      <c r="A18">
        <v>2019</v>
      </c>
      <c r="B18" s="36" t="s">
        <v>72</v>
      </c>
      <c r="C18" s="43">
        <v>2019</v>
      </c>
      <c r="D18" s="38">
        <v>43701</v>
      </c>
      <c r="E18" s="3" t="s">
        <v>145</v>
      </c>
      <c r="F18" s="42" t="s">
        <v>242</v>
      </c>
      <c r="G18" s="2" t="s">
        <v>53</v>
      </c>
      <c r="H18" s="42" t="s">
        <v>53</v>
      </c>
      <c r="I18" s="5" t="s">
        <v>24</v>
      </c>
      <c r="J18" s="12">
        <v>0</v>
      </c>
      <c r="K18" s="12">
        <v>0</v>
      </c>
      <c r="L18" s="11">
        <f>SUM(J18:K18)</f>
        <v>0</v>
      </c>
      <c r="M18" s="15">
        <v>839</v>
      </c>
      <c r="N18" s="14">
        <f>M18*5</f>
        <v>4195</v>
      </c>
      <c r="O18" s="15">
        <f>(J18/N18)*10000</f>
        <v>0</v>
      </c>
      <c r="P18" s="15">
        <f>(L18/N18)*10000</f>
        <v>0</v>
      </c>
    </row>
    <row r="19" spans="1:16" x14ac:dyDescent="0.25">
      <c r="A19">
        <v>2019</v>
      </c>
      <c r="B19" s="36" t="s">
        <v>72</v>
      </c>
      <c r="C19" s="43">
        <v>2019</v>
      </c>
      <c r="D19" s="38">
        <v>43701</v>
      </c>
      <c r="E19" s="3" t="s">
        <v>146</v>
      </c>
      <c r="F19" s="4" t="s">
        <v>241</v>
      </c>
      <c r="G19" s="2" t="s">
        <v>53</v>
      </c>
      <c r="H19" s="42" t="s">
        <v>53</v>
      </c>
      <c r="I19" s="7" t="s">
        <v>25</v>
      </c>
      <c r="J19" s="12">
        <v>0</v>
      </c>
      <c r="K19" s="12">
        <v>4</v>
      </c>
      <c r="L19" s="11">
        <f>SUM(J19:K19)</f>
        <v>4</v>
      </c>
      <c r="M19" s="15">
        <v>590</v>
      </c>
      <c r="N19" s="14">
        <f>M19*5</f>
        <v>2950</v>
      </c>
      <c r="O19" s="15">
        <f>(J19/N19)*10000</f>
        <v>0</v>
      </c>
      <c r="P19" s="15">
        <f>(L19/N19)*10000</f>
        <v>13.559322033898306</v>
      </c>
    </row>
    <row r="20" spans="1:16" x14ac:dyDescent="0.25">
      <c r="A20">
        <v>2019</v>
      </c>
      <c r="B20" s="36" t="s">
        <v>72</v>
      </c>
      <c r="C20" s="43">
        <v>2019</v>
      </c>
      <c r="D20" s="38">
        <v>43701</v>
      </c>
      <c r="E20" s="3" t="s">
        <v>147</v>
      </c>
      <c r="F20" s="4" t="s">
        <v>242</v>
      </c>
      <c r="G20" s="2" t="s">
        <v>53</v>
      </c>
      <c r="H20" s="42" t="s">
        <v>53</v>
      </c>
      <c r="I20" s="7" t="s">
        <v>25</v>
      </c>
      <c r="J20" s="12">
        <v>0</v>
      </c>
      <c r="K20" s="12">
        <v>0</v>
      </c>
      <c r="L20" s="11">
        <f>SUM(J20:K20)</f>
        <v>0</v>
      </c>
      <c r="M20" s="15">
        <v>590</v>
      </c>
      <c r="N20" s="14">
        <f>M20*5</f>
        <v>2950</v>
      </c>
      <c r="O20" s="15">
        <f>(J20/N20)*10000</f>
        <v>0</v>
      </c>
      <c r="P20" s="15">
        <f>(L20/N20)*10000</f>
        <v>0</v>
      </c>
    </row>
    <row r="21" spans="1:16" x14ac:dyDescent="0.25">
      <c r="A21">
        <v>2019</v>
      </c>
      <c r="B21" s="36" t="s">
        <v>72</v>
      </c>
      <c r="C21" s="43">
        <v>2019</v>
      </c>
      <c r="D21" s="38">
        <v>43760</v>
      </c>
      <c r="E21" s="3" t="s">
        <v>148</v>
      </c>
      <c r="F21" s="4" t="s">
        <v>241</v>
      </c>
      <c r="G21" s="2" t="s">
        <v>53</v>
      </c>
      <c r="H21" s="42" t="s">
        <v>53</v>
      </c>
      <c r="I21" s="7" t="s">
        <v>7</v>
      </c>
      <c r="J21" s="12">
        <v>0</v>
      </c>
      <c r="K21" s="12">
        <v>0</v>
      </c>
      <c r="L21" s="11">
        <f>SUM(J21:K21)</f>
        <v>0</v>
      </c>
      <c r="M21" s="15">
        <v>2149</v>
      </c>
      <c r="N21" s="14">
        <f>M21*5</f>
        <v>10745</v>
      </c>
      <c r="O21" s="15">
        <f>(J21/N21)*10000</f>
        <v>0</v>
      </c>
      <c r="P21" s="15">
        <f>(L21/N21)*10000</f>
        <v>0</v>
      </c>
    </row>
    <row r="22" spans="1:16" x14ac:dyDescent="0.25">
      <c r="A22">
        <v>2019</v>
      </c>
      <c r="B22" s="36" t="s">
        <v>72</v>
      </c>
      <c r="C22" s="43">
        <v>2019</v>
      </c>
      <c r="D22" s="38">
        <v>43760</v>
      </c>
      <c r="E22" s="3" t="s">
        <v>149</v>
      </c>
      <c r="F22" s="4" t="s">
        <v>242</v>
      </c>
      <c r="G22" s="2" t="s">
        <v>53</v>
      </c>
      <c r="H22" s="42" t="s">
        <v>53</v>
      </c>
      <c r="I22" s="7" t="s">
        <v>7</v>
      </c>
      <c r="J22" s="12">
        <v>0</v>
      </c>
      <c r="K22" s="12">
        <v>4</v>
      </c>
      <c r="L22" s="11">
        <f>SUM(J22:K22)</f>
        <v>4</v>
      </c>
      <c r="M22" s="15">
        <v>2149</v>
      </c>
      <c r="N22" s="14">
        <f>M22*5</f>
        <v>10745</v>
      </c>
      <c r="O22" s="15">
        <f>(J22/N22)*10000</f>
        <v>0</v>
      </c>
      <c r="P22" s="15">
        <f>(L22/N22)*10000</f>
        <v>3.7226617031177294</v>
      </c>
    </row>
    <row r="23" spans="1:16" x14ac:dyDescent="0.25">
      <c r="A23">
        <v>2019</v>
      </c>
      <c r="B23" s="36" t="s">
        <v>72</v>
      </c>
      <c r="C23" s="43">
        <v>2019</v>
      </c>
      <c r="D23" s="38">
        <v>43760</v>
      </c>
      <c r="E23" s="3" t="s">
        <v>150</v>
      </c>
      <c r="F23" s="4" t="s">
        <v>242</v>
      </c>
      <c r="G23" s="2" t="s">
        <v>53</v>
      </c>
      <c r="H23" s="42" t="s">
        <v>53</v>
      </c>
      <c r="I23" s="7" t="s">
        <v>17</v>
      </c>
      <c r="J23" s="12">
        <v>1</v>
      </c>
      <c r="K23" s="12">
        <v>2</v>
      </c>
      <c r="L23" s="11">
        <f>SUM(J23:K23)</f>
        <v>3</v>
      </c>
      <c r="M23" s="15">
        <v>908</v>
      </c>
      <c r="N23" s="14">
        <f>M23*5</f>
        <v>4540</v>
      </c>
      <c r="O23" s="15">
        <f>(J23/N23)*10000</f>
        <v>2.2026431718061676</v>
      </c>
      <c r="P23" s="15">
        <f>(L23/N23)*10000</f>
        <v>6.607929515418502</v>
      </c>
    </row>
    <row r="24" spans="1:16" x14ac:dyDescent="0.25">
      <c r="A24">
        <v>2019</v>
      </c>
      <c r="B24" s="36" t="s">
        <v>72</v>
      </c>
      <c r="C24" s="43">
        <v>2019</v>
      </c>
      <c r="D24" s="38">
        <v>43760</v>
      </c>
      <c r="E24" s="3" t="s">
        <v>151</v>
      </c>
      <c r="F24" s="4" t="s">
        <v>241</v>
      </c>
      <c r="G24" s="2" t="s">
        <v>53</v>
      </c>
      <c r="H24" s="42" t="s">
        <v>53</v>
      </c>
      <c r="I24" s="7" t="s">
        <v>17</v>
      </c>
      <c r="J24" s="12">
        <v>0</v>
      </c>
      <c r="K24" s="12">
        <v>2</v>
      </c>
      <c r="L24" s="11">
        <f>SUM(J24:K24)</f>
        <v>2</v>
      </c>
      <c r="M24" s="15">
        <v>908</v>
      </c>
      <c r="N24" s="14">
        <f>M24*5</f>
        <v>4540</v>
      </c>
      <c r="O24" s="15">
        <f>(J24/N24)*10000</f>
        <v>0</v>
      </c>
      <c r="P24" s="15">
        <f>(L24/N24)*10000</f>
        <v>4.4052863436123353</v>
      </c>
    </row>
    <row r="25" spans="1:16" x14ac:dyDescent="0.25">
      <c r="A25">
        <v>2019</v>
      </c>
      <c r="B25" s="36" t="s">
        <v>72</v>
      </c>
      <c r="C25" s="43">
        <v>2019</v>
      </c>
      <c r="D25" s="38">
        <v>43760</v>
      </c>
      <c r="E25" s="3" t="s">
        <v>152</v>
      </c>
      <c r="F25" s="4" t="s">
        <v>241</v>
      </c>
      <c r="G25" s="2" t="s">
        <v>53</v>
      </c>
      <c r="H25" s="42" t="s">
        <v>53</v>
      </c>
      <c r="I25" s="7" t="s">
        <v>2</v>
      </c>
      <c r="J25" s="12">
        <v>0</v>
      </c>
      <c r="K25" s="12">
        <v>0</v>
      </c>
      <c r="L25" s="11">
        <f>SUM(J25:K25)</f>
        <v>0</v>
      </c>
      <c r="M25" s="15">
        <v>1259</v>
      </c>
      <c r="N25" s="14">
        <f>M25*5</f>
        <v>6295</v>
      </c>
      <c r="O25" s="15">
        <f>(J25/N25)*10000</f>
        <v>0</v>
      </c>
      <c r="P25" s="15">
        <f>(L25/N25)*10000</f>
        <v>0</v>
      </c>
    </row>
    <row r="26" spans="1:16" x14ac:dyDescent="0.25">
      <c r="A26">
        <v>2019</v>
      </c>
      <c r="B26" s="36" t="s">
        <v>72</v>
      </c>
      <c r="C26" s="43">
        <v>2019</v>
      </c>
      <c r="D26" s="38">
        <v>43760</v>
      </c>
      <c r="E26" s="3" t="s">
        <v>153</v>
      </c>
      <c r="F26" s="4" t="s">
        <v>242</v>
      </c>
      <c r="G26" s="2" t="s">
        <v>53</v>
      </c>
      <c r="H26" s="42" t="s">
        <v>53</v>
      </c>
      <c r="I26" s="7" t="s">
        <v>2</v>
      </c>
      <c r="J26" s="12">
        <v>0</v>
      </c>
      <c r="K26" s="12">
        <v>2</v>
      </c>
      <c r="L26" s="11">
        <f>SUM(J26:K26)</f>
        <v>2</v>
      </c>
      <c r="M26" s="15">
        <v>1259</v>
      </c>
      <c r="N26" s="14">
        <f>M26*5</f>
        <v>6295</v>
      </c>
      <c r="O26" s="15">
        <f>(J26/N26)*10000</f>
        <v>0</v>
      </c>
      <c r="P26" s="15">
        <f>(L26/N26)*10000</f>
        <v>3.177124702144559</v>
      </c>
    </row>
    <row r="27" spans="1:16" ht="15.95" customHeight="1" x14ac:dyDescent="0.25">
      <c r="A27">
        <v>2019</v>
      </c>
      <c r="B27" s="36" t="s">
        <v>72</v>
      </c>
      <c r="C27" s="43">
        <v>2019</v>
      </c>
      <c r="D27" s="38">
        <v>43762</v>
      </c>
      <c r="E27" s="3" t="s">
        <v>154</v>
      </c>
      <c r="F27" s="4" t="s">
        <v>242</v>
      </c>
      <c r="G27" s="2" t="s">
        <v>53</v>
      </c>
      <c r="H27" s="42" t="s">
        <v>53</v>
      </c>
      <c r="I27" s="7" t="s">
        <v>28</v>
      </c>
      <c r="J27" s="12">
        <v>1</v>
      </c>
      <c r="K27" s="12">
        <v>0</v>
      </c>
      <c r="L27" s="11">
        <f>SUM(J27:K27)</f>
        <v>1</v>
      </c>
      <c r="M27" s="15">
        <v>457</v>
      </c>
      <c r="N27" s="14">
        <f>M27*5</f>
        <v>2285</v>
      </c>
      <c r="O27" s="15">
        <f>(J27/N27)*10000</f>
        <v>4.3763676148796504</v>
      </c>
      <c r="P27" s="15">
        <f>(L27/N27)*10000</f>
        <v>4.3763676148796504</v>
      </c>
    </row>
    <row r="28" spans="1:16" x14ac:dyDescent="0.25">
      <c r="A28">
        <v>2019</v>
      </c>
      <c r="B28" s="36" t="s">
        <v>72</v>
      </c>
      <c r="C28" s="43">
        <v>2019</v>
      </c>
      <c r="D28" s="38">
        <v>43762</v>
      </c>
      <c r="E28" s="3" t="s">
        <v>155</v>
      </c>
      <c r="F28" s="4" t="s">
        <v>241</v>
      </c>
      <c r="G28" s="2" t="s">
        <v>53</v>
      </c>
      <c r="H28" s="42" t="s">
        <v>53</v>
      </c>
      <c r="I28" s="7" t="s">
        <v>28</v>
      </c>
      <c r="J28" s="12">
        <v>0</v>
      </c>
      <c r="K28" s="12">
        <v>0</v>
      </c>
      <c r="L28" s="11">
        <f>SUM(J28:K28)</f>
        <v>0</v>
      </c>
      <c r="M28" s="15">
        <v>457</v>
      </c>
      <c r="N28" s="14">
        <f>M28*5</f>
        <v>2285</v>
      </c>
      <c r="O28" s="15">
        <f>(J28/N28)*10000</f>
        <v>0</v>
      </c>
      <c r="P28" s="15">
        <f>(L28/N28)*10000</f>
        <v>0</v>
      </c>
    </row>
    <row r="29" spans="1:16" ht="15.95" customHeight="1" x14ac:dyDescent="0.25">
      <c r="A29">
        <v>2019</v>
      </c>
      <c r="B29" s="36" t="s">
        <v>72</v>
      </c>
      <c r="C29" s="43">
        <v>2019</v>
      </c>
      <c r="D29" s="38">
        <v>43762</v>
      </c>
      <c r="E29" s="3" t="s">
        <v>156</v>
      </c>
      <c r="F29" s="4" t="s">
        <v>242</v>
      </c>
      <c r="G29" s="2" t="s">
        <v>53</v>
      </c>
      <c r="H29" s="42" t="s">
        <v>53</v>
      </c>
      <c r="I29" s="7" t="s">
        <v>20</v>
      </c>
      <c r="J29" s="12">
        <v>0</v>
      </c>
      <c r="K29" s="12">
        <v>3</v>
      </c>
      <c r="L29" s="11">
        <f>SUM(J29:K29)</f>
        <v>3</v>
      </c>
      <c r="M29" s="15">
        <v>1800</v>
      </c>
      <c r="N29" s="14">
        <f>M29*5</f>
        <v>9000</v>
      </c>
      <c r="O29" s="15">
        <f>(J29/N29)*10000</f>
        <v>0</v>
      </c>
      <c r="P29" s="15">
        <f>(L29/N29)*10000</f>
        <v>3.333333333333333</v>
      </c>
    </row>
    <row r="30" spans="1:16" x14ac:dyDescent="0.25">
      <c r="A30">
        <v>2019</v>
      </c>
      <c r="B30" s="36" t="s">
        <v>72</v>
      </c>
      <c r="C30" s="43">
        <v>2019</v>
      </c>
      <c r="D30" s="38">
        <v>43762</v>
      </c>
      <c r="E30" s="3" t="s">
        <v>157</v>
      </c>
      <c r="F30" s="4" t="s">
        <v>241</v>
      </c>
      <c r="G30" s="2" t="s">
        <v>53</v>
      </c>
      <c r="H30" s="42" t="s">
        <v>53</v>
      </c>
      <c r="I30" s="7" t="s">
        <v>20</v>
      </c>
      <c r="J30" s="12">
        <v>0</v>
      </c>
      <c r="K30" s="12">
        <v>0</v>
      </c>
      <c r="L30" s="11">
        <f>SUM(J30:K30)</f>
        <v>0</v>
      </c>
      <c r="M30" s="15">
        <v>1800</v>
      </c>
      <c r="N30" s="14">
        <f>M30*5</f>
        <v>9000</v>
      </c>
      <c r="O30" s="15">
        <f>(J30/N30)*10000</f>
        <v>0</v>
      </c>
      <c r="P30" s="15">
        <f>(L30/N30)*10000</f>
        <v>0</v>
      </c>
    </row>
    <row r="31" spans="1:16" x14ac:dyDescent="0.25">
      <c r="A31">
        <v>2019</v>
      </c>
      <c r="B31" s="36" t="s">
        <v>72</v>
      </c>
      <c r="C31" s="43">
        <v>2019</v>
      </c>
      <c r="D31" s="38">
        <v>43762</v>
      </c>
      <c r="E31" s="3" t="s">
        <v>158</v>
      </c>
      <c r="F31" s="4" t="s">
        <v>241</v>
      </c>
      <c r="G31" s="2" t="s">
        <v>53</v>
      </c>
      <c r="H31" s="42" t="s">
        <v>53</v>
      </c>
      <c r="I31" s="7" t="s">
        <v>29</v>
      </c>
      <c r="J31" s="12">
        <v>0</v>
      </c>
      <c r="K31" s="12">
        <v>1</v>
      </c>
      <c r="L31" s="11">
        <f>SUM(J31:K31)</f>
        <v>1</v>
      </c>
      <c r="M31" s="15">
        <v>1635</v>
      </c>
      <c r="N31" s="14">
        <f>M31*5</f>
        <v>8175</v>
      </c>
      <c r="O31" s="15">
        <f>(J31/N31)*10000</f>
        <v>0</v>
      </c>
      <c r="P31" s="15">
        <f>(L31/N31)*10000</f>
        <v>1.2232415902140674</v>
      </c>
    </row>
    <row r="32" spans="1:16" x14ac:dyDescent="0.25">
      <c r="A32">
        <v>2019</v>
      </c>
      <c r="B32" s="36" t="s">
        <v>72</v>
      </c>
      <c r="C32" s="43">
        <v>2019</v>
      </c>
      <c r="D32" s="38">
        <v>43765</v>
      </c>
      <c r="E32" s="3" t="s">
        <v>159</v>
      </c>
      <c r="F32" s="4" t="s">
        <v>242</v>
      </c>
      <c r="G32" s="2" t="s">
        <v>53</v>
      </c>
      <c r="H32" s="42" t="s">
        <v>53</v>
      </c>
      <c r="I32" s="7" t="s">
        <v>24</v>
      </c>
      <c r="J32" s="12">
        <v>1</v>
      </c>
      <c r="K32" s="12">
        <v>3</v>
      </c>
      <c r="L32" s="11">
        <f>SUM(J32:K32)</f>
        <v>4</v>
      </c>
      <c r="M32" s="15">
        <v>1814</v>
      </c>
      <c r="N32" s="14">
        <f>M32*5</f>
        <v>9070</v>
      </c>
      <c r="O32" s="15">
        <f>(J32/N32)*10000</f>
        <v>1.1025358324145536</v>
      </c>
      <c r="P32" s="15">
        <f>(L32/N32)*10000</f>
        <v>4.4101433296582142</v>
      </c>
    </row>
    <row r="33" spans="1:16" x14ac:dyDescent="0.25">
      <c r="A33">
        <v>2019</v>
      </c>
      <c r="B33" s="36" t="s">
        <v>72</v>
      </c>
      <c r="C33" s="43">
        <v>2019</v>
      </c>
      <c r="D33" s="38">
        <v>43765</v>
      </c>
      <c r="E33" s="3" t="s">
        <v>160</v>
      </c>
      <c r="F33" s="4" t="s">
        <v>241</v>
      </c>
      <c r="G33" s="2" t="s">
        <v>53</v>
      </c>
      <c r="H33" s="42" t="s">
        <v>53</v>
      </c>
      <c r="I33" s="7" t="s">
        <v>24</v>
      </c>
      <c r="J33" s="12">
        <v>0</v>
      </c>
      <c r="K33" s="12">
        <v>0</v>
      </c>
      <c r="L33" s="11">
        <f>SUM(J33:K33)</f>
        <v>0</v>
      </c>
      <c r="M33" s="15">
        <v>1814</v>
      </c>
      <c r="N33" s="14">
        <f>M33*5</f>
        <v>9070</v>
      </c>
      <c r="O33" s="15">
        <f>(J33/N33)*10000</f>
        <v>0</v>
      </c>
      <c r="P33" s="15">
        <f>(L33/N33)*10000</f>
        <v>0</v>
      </c>
    </row>
    <row r="34" spans="1:16" ht="15.95" customHeight="1" x14ac:dyDescent="0.25">
      <c r="A34">
        <v>2019</v>
      </c>
      <c r="B34" s="36" t="s">
        <v>72</v>
      </c>
      <c r="C34" s="43">
        <v>2019</v>
      </c>
      <c r="D34" s="38">
        <v>43767</v>
      </c>
      <c r="E34" s="3" t="s">
        <v>161</v>
      </c>
      <c r="F34" s="4" t="s">
        <v>242</v>
      </c>
      <c r="G34" s="2" t="s">
        <v>53</v>
      </c>
      <c r="H34" s="42" t="s">
        <v>53</v>
      </c>
      <c r="I34" s="7" t="s">
        <v>37</v>
      </c>
      <c r="J34" s="12">
        <v>3</v>
      </c>
      <c r="K34" s="12">
        <v>1</v>
      </c>
      <c r="L34" s="11">
        <f>SUM(J34:K34)</f>
        <v>4</v>
      </c>
      <c r="M34" s="15">
        <v>947</v>
      </c>
      <c r="N34" s="14">
        <f>M34*5</f>
        <v>4735</v>
      </c>
      <c r="O34" s="15">
        <f>(J34/N34)*10000</f>
        <v>6.3357972544878569</v>
      </c>
      <c r="P34" s="15">
        <f>(L34/N34)*10000</f>
        <v>8.4477296726504747</v>
      </c>
    </row>
    <row r="35" spans="1:16" x14ac:dyDescent="0.25">
      <c r="A35">
        <v>2019</v>
      </c>
      <c r="B35" s="36" t="s">
        <v>72</v>
      </c>
      <c r="C35" s="43">
        <v>2019</v>
      </c>
      <c r="D35" s="38">
        <v>43767</v>
      </c>
      <c r="E35" s="3" t="s">
        <v>162</v>
      </c>
      <c r="F35" s="4" t="s">
        <v>241</v>
      </c>
      <c r="G35" s="2" t="s">
        <v>53</v>
      </c>
      <c r="H35" s="42" t="s">
        <v>53</v>
      </c>
      <c r="I35" s="7" t="s">
        <v>37</v>
      </c>
      <c r="J35" s="12">
        <v>4</v>
      </c>
      <c r="K35" s="12">
        <v>3</v>
      </c>
      <c r="L35" s="11">
        <f>SUM(J35:K35)</f>
        <v>7</v>
      </c>
      <c r="M35" s="15">
        <v>947</v>
      </c>
      <c r="N35" s="14">
        <f>M35*5</f>
        <v>4735</v>
      </c>
      <c r="O35" s="15">
        <f>(J35/N35)*10000</f>
        <v>8.4477296726504747</v>
      </c>
      <c r="P35" s="15">
        <f>(L35/N35)*10000</f>
        <v>14.783526927138332</v>
      </c>
    </row>
    <row r="36" spans="1:16" ht="15.95" customHeight="1" x14ac:dyDescent="0.25">
      <c r="A36">
        <v>2019</v>
      </c>
      <c r="B36" s="36" t="s">
        <v>72</v>
      </c>
      <c r="C36" s="43">
        <v>2019</v>
      </c>
      <c r="D36" s="38">
        <v>43767</v>
      </c>
      <c r="E36" s="3" t="s">
        <v>163</v>
      </c>
      <c r="F36" s="4" t="s">
        <v>241</v>
      </c>
      <c r="G36" s="2" t="s">
        <v>53</v>
      </c>
      <c r="H36" s="42" t="s">
        <v>53</v>
      </c>
      <c r="I36" s="7" t="s">
        <v>38</v>
      </c>
      <c r="J36" s="12">
        <v>6</v>
      </c>
      <c r="K36" s="12">
        <v>0</v>
      </c>
      <c r="L36" s="11">
        <f>SUM(J36:K36)</f>
        <v>6</v>
      </c>
      <c r="M36" s="15">
        <v>1200</v>
      </c>
      <c r="N36" s="14">
        <f>M36*5</f>
        <v>6000</v>
      </c>
      <c r="O36" s="15">
        <f>(J36/N36)*10000</f>
        <v>10</v>
      </c>
      <c r="P36" s="15">
        <f>(L36/N36)*10000</f>
        <v>10</v>
      </c>
    </row>
    <row r="37" spans="1:16" x14ac:dyDescent="0.25">
      <c r="A37">
        <v>2019</v>
      </c>
      <c r="B37" s="36" t="s">
        <v>72</v>
      </c>
      <c r="C37" s="43">
        <v>2019</v>
      </c>
      <c r="D37" s="38">
        <v>43767</v>
      </c>
      <c r="E37" s="3" t="s">
        <v>164</v>
      </c>
      <c r="F37" s="4" t="s">
        <v>242</v>
      </c>
      <c r="G37" s="2" t="s">
        <v>53</v>
      </c>
      <c r="H37" s="42" t="s">
        <v>53</v>
      </c>
      <c r="I37" s="7" t="s">
        <v>38</v>
      </c>
      <c r="J37" s="12">
        <v>3</v>
      </c>
      <c r="K37" s="12">
        <v>3</v>
      </c>
      <c r="L37" s="11">
        <f>SUM(J37:K37)</f>
        <v>6</v>
      </c>
      <c r="M37" s="15">
        <v>1200</v>
      </c>
      <c r="N37" s="14">
        <f>M37*5</f>
        <v>6000</v>
      </c>
      <c r="O37" s="15">
        <f>(J37/N37)*10000</f>
        <v>5</v>
      </c>
      <c r="P37" s="15">
        <f>(L37/N37)*10000</f>
        <v>10</v>
      </c>
    </row>
    <row r="38" spans="1:16" x14ac:dyDescent="0.25">
      <c r="A38">
        <v>2020</v>
      </c>
      <c r="B38" s="22" t="s">
        <v>72</v>
      </c>
      <c r="C38" s="22">
        <v>2020</v>
      </c>
      <c r="D38" s="39">
        <v>44069</v>
      </c>
      <c r="E38" s="22" t="s">
        <v>165</v>
      </c>
      <c r="F38" s="22" t="s">
        <v>241</v>
      </c>
      <c r="G38" s="21" t="s">
        <v>53</v>
      </c>
      <c r="H38" s="23" t="s">
        <v>53</v>
      </c>
      <c r="I38" s="23" t="s">
        <v>17</v>
      </c>
      <c r="J38" s="24">
        <v>1</v>
      </c>
      <c r="K38" s="24">
        <v>0</v>
      </c>
      <c r="L38" s="24">
        <f>SUM(J38:K38)</f>
        <v>1</v>
      </c>
      <c r="M38" s="25">
        <v>907</v>
      </c>
      <c r="N38" s="25">
        <f>M38*5</f>
        <v>4535</v>
      </c>
      <c r="O38" s="25">
        <f>(J38/N38)*10000</f>
        <v>2.2050716648291071</v>
      </c>
      <c r="P38" s="25">
        <f>(L38/N38)*10000</f>
        <v>2.2050716648291071</v>
      </c>
    </row>
    <row r="39" spans="1:16" x14ac:dyDescent="0.25">
      <c r="A39">
        <v>2020</v>
      </c>
      <c r="B39" s="22" t="s">
        <v>72</v>
      </c>
      <c r="C39" s="22">
        <v>2020</v>
      </c>
      <c r="D39" s="39">
        <v>44069</v>
      </c>
      <c r="E39" s="22" t="s">
        <v>166</v>
      </c>
      <c r="F39" s="22" t="s">
        <v>242</v>
      </c>
      <c r="G39" s="21" t="s">
        <v>53</v>
      </c>
      <c r="H39" s="23" t="s">
        <v>53</v>
      </c>
      <c r="I39" s="23" t="s">
        <v>17</v>
      </c>
      <c r="J39" s="24">
        <v>0</v>
      </c>
      <c r="K39" s="24">
        <v>2</v>
      </c>
      <c r="L39" s="24">
        <f>SUM(J39:K39)</f>
        <v>2</v>
      </c>
      <c r="M39" s="25">
        <v>907</v>
      </c>
      <c r="N39" s="25">
        <f>M39*5</f>
        <v>4535</v>
      </c>
      <c r="O39" s="25">
        <f>(J39/N39)*10000</f>
        <v>0</v>
      </c>
      <c r="P39" s="25">
        <f>(L39/N39)*10000</f>
        <v>4.4101433296582142</v>
      </c>
    </row>
    <row r="40" spans="1:16" x14ac:dyDescent="0.25">
      <c r="A40">
        <v>2020</v>
      </c>
      <c r="B40" s="22" t="s">
        <v>72</v>
      </c>
      <c r="C40" s="22">
        <v>2020</v>
      </c>
      <c r="D40" s="39">
        <v>44069</v>
      </c>
      <c r="E40" s="22" t="s">
        <v>167</v>
      </c>
      <c r="F40" s="22" t="s">
        <v>241</v>
      </c>
      <c r="G40" s="21" t="s">
        <v>53</v>
      </c>
      <c r="H40" s="23" t="s">
        <v>53</v>
      </c>
      <c r="I40" s="23" t="s">
        <v>6</v>
      </c>
      <c r="J40" s="24">
        <v>0</v>
      </c>
      <c r="K40" s="24">
        <v>0</v>
      </c>
      <c r="L40" s="24">
        <f>SUM(J40:K40)</f>
        <v>0</v>
      </c>
      <c r="M40" s="25">
        <v>1183</v>
      </c>
      <c r="N40" s="25">
        <f>M40*5</f>
        <v>5915</v>
      </c>
      <c r="O40" s="25">
        <f>(J40/N40)*10000</f>
        <v>0</v>
      </c>
      <c r="P40" s="25">
        <f>(L40/N40)*10000</f>
        <v>0</v>
      </c>
    </row>
    <row r="41" spans="1:16" x14ac:dyDescent="0.25">
      <c r="A41">
        <v>2020</v>
      </c>
      <c r="B41" s="22" t="s">
        <v>72</v>
      </c>
      <c r="C41" s="22">
        <v>2020</v>
      </c>
      <c r="D41" s="39">
        <v>44069</v>
      </c>
      <c r="E41" s="22" t="s">
        <v>168</v>
      </c>
      <c r="F41" s="22" t="s">
        <v>242</v>
      </c>
      <c r="G41" s="21" t="s">
        <v>53</v>
      </c>
      <c r="H41" s="23" t="s">
        <v>53</v>
      </c>
      <c r="I41" s="23" t="s">
        <v>6</v>
      </c>
      <c r="J41" s="24">
        <v>3</v>
      </c>
      <c r="K41" s="24">
        <v>7</v>
      </c>
      <c r="L41" s="24">
        <f>SUM(J41:K41)</f>
        <v>10</v>
      </c>
      <c r="M41" s="25">
        <v>1183</v>
      </c>
      <c r="N41" s="25">
        <f>M41*5</f>
        <v>5915</v>
      </c>
      <c r="O41" s="25">
        <f>(J41/N41)*10000</f>
        <v>5.0718512256973796</v>
      </c>
      <c r="P41" s="25">
        <f>(L41/N41)*10000</f>
        <v>16.906170752324599</v>
      </c>
    </row>
    <row r="42" spans="1:16" x14ac:dyDescent="0.25">
      <c r="A42">
        <v>2020</v>
      </c>
      <c r="B42" s="22" t="s">
        <v>72</v>
      </c>
      <c r="C42" s="22">
        <v>2020</v>
      </c>
      <c r="D42" s="39">
        <v>44069</v>
      </c>
      <c r="E42" s="22" t="s">
        <v>169</v>
      </c>
      <c r="F42" s="22" t="s">
        <v>241</v>
      </c>
      <c r="G42" s="21" t="s">
        <v>53</v>
      </c>
      <c r="H42" s="23" t="s">
        <v>53</v>
      </c>
      <c r="I42" s="23" t="s">
        <v>47</v>
      </c>
      <c r="J42" s="24">
        <v>3</v>
      </c>
      <c r="K42" s="24">
        <v>0</v>
      </c>
      <c r="L42" s="24">
        <f>SUM(J42:K42)</f>
        <v>3</v>
      </c>
      <c r="M42" s="25">
        <v>1131</v>
      </c>
      <c r="N42" s="25">
        <f>M42*5</f>
        <v>5655</v>
      </c>
      <c r="O42" s="25">
        <f>(J42/N42)*10000</f>
        <v>5.3050397877984077</v>
      </c>
      <c r="P42" s="25">
        <f>(L42/N42)*10000</f>
        <v>5.3050397877984077</v>
      </c>
    </row>
    <row r="43" spans="1:16" x14ac:dyDescent="0.25">
      <c r="A43">
        <v>2020</v>
      </c>
      <c r="B43" s="22" t="s">
        <v>72</v>
      </c>
      <c r="C43" s="22">
        <v>2020</v>
      </c>
      <c r="D43" s="39">
        <v>44069</v>
      </c>
      <c r="E43" s="22" t="s">
        <v>170</v>
      </c>
      <c r="F43" s="22" t="s">
        <v>242</v>
      </c>
      <c r="G43" s="21" t="s">
        <v>53</v>
      </c>
      <c r="H43" s="23" t="s">
        <v>53</v>
      </c>
      <c r="I43" s="23" t="s">
        <v>47</v>
      </c>
      <c r="J43" s="24">
        <v>0</v>
      </c>
      <c r="K43" s="24">
        <v>2</v>
      </c>
      <c r="L43" s="24">
        <f>SUM(J43:K43)</f>
        <v>2</v>
      </c>
      <c r="M43" s="25">
        <v>1131</v>
      </c>
      <c r="N43" s="25">
        <f>M43*5</f>
        <v>5655</v>
      </c>
      <c r="O43" s="25">
        <f>(J43/N43)*10000</f>
        <v>0</v>
      </c>
      <c r="P43" s="25">
        <f>(L43/N43)*10000</f>
        <v>3.5366931918656057</v>
      </c>
    </row>
    <row r="44" spans="1:16" x14ac:dyDescent="0.25">
      <c r="A44">
        <v>2020</v>
      </c>
      <c r="B44" s="22" t="s">
        <v>72</v>
      </c>
      <c r="C44" s="22">
        <v>2020</v>
      </c>
      <c r="D44" s="39">
        <v>44070</v>
      </c>
      <c r="E44" s="22" t="s">
        <v>171</v>
      </c>
      <c r="F44" s="22" t="s">
        <v>241</v>
      </c>
      <c r="G44" s="21" t="s">
        <v>53</v>
      </c>
      <c r="H44" s="23" t="s">
        <v>53</v>
      </c>
      <c r="I44" s="23" t="s">
        <v>39</v>
      </c>
      <c r="J44" s="24">
        <v>3</v>
      </c>
      <c r="K44" s="24">
        <v>2</v>
      </c>
      <c r="L44" s="24">
        <f>SUM(J44:K44)</f>
        <v>5</v>
      </c>
      <c r="M44" s="25">
        <v>1007</v>
      </c>
      <c r="N44" s="25">
        <f>M44*5</f>
        <v>5035</v>
      </c>
      <c r="O44" s="25">
        <f>(J44/N44)*10000</f>
        <v>5.9582919563058594</v>
      </c>
      <c r="P44" s="25">
        <f>(L44/N44)*10000</f>
        <v>9.9304865938430975</v>
      </c>
    </row>
    <row r="45" spans="1:16" x14ac:dyDescent="0.25">
      <c r="A45">
        <v>2020</v>
      </c>
      <c r="B45" s="22" t="s">
        <v>72</v>
      </c>
      <c r="C45" s="22">
        <v>2020</v>
      </c>
      <c r="D45" s="39">
        <v>44070</v>
      </c>
      <c r="E45" s="22" t="s">
        <v>172</v>
      </c>
      <c r="F45" s="22" t="s">
        <v>242</v>
      </c>
      <c r="G45" s="21" t="s">
        <v>53</v>
      </c>
      <c r="H45" s="23" t="s">
        <v>53</v>
      </c>
      <c r="I45" s="23" t="s">
        <v>39</v>
      </c>
      <c r="J45" s="24">
        <v>1</v>
      </c>
      <c r="K45" s="24">
        <v>0</v>
      </c>
      <c r="L45" s="24">
        <f>SUM(J45:K45)</f>
        <v>1</v>
      </c>
      <c r="M45" s="25">
        <v>1007</v>
      </c>
      <c r="N45" s="25">
        <f>M45*5</f>
        <v>5035</v>
      </c>
      <c r="O45" s="25">
        <f>(J45/N45)*10000</f>
        <v>1.9860973187686197</v>
      </c>
      <c r="P45" s="25">
        <f>(L45/N45)*10000</f>
        <v>1.9860973187686197</v>
      </c>
    </row>
    <row r="46" spans="1:16" x14ac:dyDescent="0.25">
      <c r="A46">
        <v>2020</v>
      </c>
      <c r="B46" s="22" t="s">
        <v>72</v>
      </c>
      <c r="C46" s="22">
        <v>2020</v>
      </c>
      <c r="D46" s="39">
        <v>44070</v>
      </c>
      <c r="E46" s="22" t="s">
        <v>173</v>
      </c>
      <c r="F46" s="22" t="s">
        <v>241</v>
      </c>
      <c r="G46" s="21" t="s">
        <v>53</v>
      </c>
      <c r="H46" s="23" t="s">
        <v>53</v>
      </c>
      <c r="I46" s="23" t="s">
        <v>48</v>
      </c>
      <c r="J46" s="24">
        <v>0</v>
      </c>
      <c r="K46" s="24">
        <v>1</v>
      </c>
      <c r="L46" s="24">
        <f>SUM(J46:K46)</f>
        <v>1</v>
      </c>
      <c r="M46" s="25">
        <v>690</v>
      </c>
      <c r="N46" s="25">
        <f>M46*5</f>
        <v>3450</v>
      </c>
      <c r="O46" s="25">
        <f>(J46/N46)*10000</f>
        <v>0</v>
      </c>
      <c r="P46" s="25">
        <f>(L46/N46)*10000</f>
        <v>2.8985507246376812</v>
      </c>
    </row>
    <row r="47" spans="1:16" x14ac:dyDescent="0.25">
      <c r="A47">
        <v>2020</v>
      </c>
      <c r="B47" s="22" t="s">
        <v>72</v>
      </c>
      <c r="C47" s="22">
        <v>2020</v>
      </c>
      <c r="D47" s="39">
        <v>44070</v>
      </c>
      <c r="E47" s="22" t="s">
        <v>174</v>
      </c>
      <c r="F47" s="22" t="s">
        <v>242</v>
      </c>
      <c r="G47" s="21" t="s">
        <v>53</v>
      </c>
      <c r="H47" s="23" t="s">
        <v>53</v>
      </c>
      <c r="I47" s="23" t="s">
        <v>48</v>
      </c>
      <c r="J47" s="24">
        <v>1</v>
      </c>
      <c r="K47" s="24">
        <v>0</v>
      </c>
      <c r="L47" s="24">
        <f>SUM(J47:K47)</f>
        <v>1</v>
      </c>
      <c r="M47" s="25">
        <v>690</v>
      </c>
      <c r="N47" s="25">
        <f>M47*5</f>
        <v>3450</v>
      </c>
      <c r="O47" s="25">
        <f>(J47/N47)*10000</f>
        <v>2.8985507246376812</v>
      </c>
      <c r="P47" s="25">
        <f>(L47/N47)*10000</f>
        <v>2.8985507246376812</v>
      </c>
    </row>
    <row r="48" spans="1:16" x14ac:dyDescent="0.25">
      <c r="A48">
        <v>2020</v>
      </c>
      <c r="B48" s="22" t="s">
        <v>72</v>
      </c>
      <c r="C48" s="22">
        <v>2020</v>
      </c>
      <c r="D48" s="39">
        <v>44071</v>
      </c>
      <c r="E48" s="22" t="s">
        <v>175</v>
      </c>
      <c r="F48" s="22" t="s">
        <v>241</v>
      </c>
      <c r="G48" s="21" t="s">
        <v>53</v>
      </c>
      <c r="H48" s="23" t="s">
        <v>53</v>
      </c>
      <c r="I48" s="23" t="s">
        <v>16</v>
      </c>
      <c r="J48" s="24">
        <v>0</v>
      </c>
      <c r="K48" s="24">
        <v>0</v>
      </c>
      <c r="L48" s="24">
        <f>SUM(J48:K48)</f>
        <v>0</v>
      </c>
      <c r="M48" s="25">
        <v>1121</v>
      </c>
      <c r="N48" s="25">
        <f>M48*5</f>
        <v>5605</v>
      </c>
      <c r="O48" s="25">
        <f>(J48/N48)*10000</f>
        <v>0</v>
      </c>
      <c r="P48" s="25">
        <f>(L48/N48)*10000</f>
        <v>0</v>
      </c>
    </row>
    <row r="49" spans="1:16" x14ac:dyDescent="0.25">
      <c r="A49">
        <v>2020</v>
      </c>
      <c r="B49" s="22" t="s">
        <v>72</v>
      </c>
      <c r="C49" s="22">
        <v>2020</v>
      </c>
      <c r="D49" s="39">
        <v>44071</v>
      </c>
      <c r="E49" s="22" t="s">
        <v>176</v>
      </c>
      <c r="F49" s="22" t="s">
        <v>242</v>
      </c>
      <c r="G49" s="21" t="s">
        <v>53</v>
      </c>
      <c r="H49" s="23" t="s">
        <v>53</v>
      </c>
      <c r="I49" s="23" t="s">
        <v>16</v>
      </c>
      <c r="J49" s="24">
        <v>4</v>
      </c>
      <c r="K49" s="24">
        <v>6</v>
      </c>
      <c r="L49" s="24">
        <f>SUM(J49:K49)</f>
        <v>10</v>
      </c>
      <c r="M49" s="25">
        <v>1121</v>
      </c>
      <c r="N49" s="25">
        <f>M49*5</f>
        <v>5605</v>
      </c>
      <c r="O49" s="25">
        <f>(J49/N49)*10000</f>
        <v>7.1364852809991079</v>
      </c>
      <c r="P49" s="25">
        <f>(L49/N49)*10000</f>
        <v>17.841213202497769</v>
      </c>
    </row>
    <row r="50" spans="1:16" x14ac:dyDescent="0.25">
      <c r="A50">
        <v>2020</v>
      </c>
      <c r="B50" s="22" t="s">
        <v>72</v>
      </c>
      <c r="C50" s="22">
        <v>2020</v>
      </c>
      <c r="D50" s="39">
        <v>44071</v>
      </c>
      <c r="E50" s="22" t="s">
        <v>177</v>
      </c>
      <c r="F50" s="22" t="s">
        <v>241</v>
      </c>
      <c r="G50" s="21" t="s">
        <v>53</v>
      </c>
      <c r="H50" s="23" t="s">
        <v>53</v>
      </c>
      <c r="I50" s="23" t="s">
        <v>29</v>
      </c>
      <c r="J50" s="24">
        <v>2</v>
      </c>
      <c r="K50" s="24">
        <v>2</v>
      </c>
      <c r="L50" s="24">
        <f>SUM(J50:K50)</f>
        <v>4</v>
      </c>
      <c r="M50" s="25">
        <v>1821</v>
      </c>
      <c r="N50" s="25">
        <f>M50*5</f>
        <v>9105</v>
      </c>
      <c r="O50" s="25">
        <f>(J50/N50)*10000</f>
        <v>2.1965952773201538</v>
      </c>
      <c r="P50" s="25">
        <f>(L50/N50)*10000</f>
        <v>4.3931905546403076</v>
      </c>
    </row>
    <row r="51" spans="1:16" x14ac:dyDescent="0.25">
      <c r="A51">
        <v>2020</v>
      </c>
      <c r="B51" s="22" t="s">
        <v>72</v>
      </c>
      <c r="C51" s="22">
        <v>2020</v>
      </c>
      <c r="D51" s="39">
        <v>44071</v>
      </c>
      <c r="E51" s="22" t="s">
        <v>178</v>
      </c>
      <c r="F51" s="22" t="s">
        <v>241</v>
      </c>
      <c r="G51" s="21" t="s">
        <v>53</v>
      </c>
      <c r="H51" s="23" t="s">
        <v>53</v>
      </c>
      <c r="I51" s="23" t="s">
        <v>29</v>
      </c>
      <c r="J51" s="24">
        <v>0</v>
      </c>
      <c r="K51" s="24">
        <v>0</v>
      </c>
      <c r="L51" s="24">
        <f>SUM(J51:K51)</f>
        <v>0</v>
      </c>
      <c r="M51" s="25">
        <v>1821</v>
      </c>
      <c r="N51" s="25">
        <f>M51*5</f>
        <v>9105</v>
      </c>
      <c r="O51" s="25">
        <f>(J51/N51)*10000</f>
        <v>0</v>
      </c>
      <c r="P51" s="25">
        <f>(L51/N51)*10000</f>
        <v>0</v>
      </c>
    </row>
    <row r="52" spans="1:16" ht="15.95" customHeight="1" x14ac:dyDescent="0.25">
      <c r="A52">
        <v>2020</v>
      </c>
      <c r="B52" s="22" t="s">
        <v>72</v>
      </c>
      <c r="C52" s="22">
        <v>2020</v>
      </c>
      <c r="D52" s="39">
        <v>44073</v>
      </c>
      <c r="E52" s="22" t="s">
        <v>179</v>
      </c>
      <c r="F52" s="22" t="s">
        <v>241</v>
      </c>
      <c r="G52" s="21" t="s">
        <v>53</v>
      </c>
      <c r="H52" s="23" t="s">
        <v>53</v>
      </c>
      <c r="I52" s="23" t="s">
        <v>2</v>
      </c>
      <c r="J52" s="24">
        <v>0</v>
      </c>
      <c r="K52" s="24">
        <v>0</v>
      </c>
      <c r="L52" s="24">
        <f>SUM(J52:K52)</f>
        <v>0</v>
      </c>
      <c r="M52" s="25">
        <v>900</v>
      </c>
      <c r="N52" s="25">
        <f>M52*5</f>
        <v>4500</v>
      </c>
      <c r="O52" s="25">
        <f>(J52/N52)*10000</f>
        <v>0</v>
      </c>
      <c r="P52" s="25">
        <f>(L52/N52)*10000</f>
        <v>0</v>
      </c>
    </row>
    <row r="53" spans="1:16" x14ac:dyDescent="0.25">
      <c r="A53">
        <v>2020</v>
      </c>
      <c r="B53" s="22" t="s">
        <v>72</v>
      </c>
      <c r="C53" s="22">
        <v>2020</v>
      </c>
      <c r="D53" s="39">
        <v>44073</v>
      </c>
      <c r="E53" s="22" t="s">
        <v>180</v>
      </c>
      <c r="F53" s="22" t="s">
        <v>242</v>
      </c>
      <c r="G53" s="21" t="s">
        <v>53</v>
      </c>
      <c r="H53" s="23" t="s">
        <v>53</v>
      </c>
      <c r="I53" s="23" t="s">
        <v>2</v>
      </c>
      <c r="J53" s="24">
        <v>0</v>
      </c>
      <c r="K53" s="24">
        <v>0</v>
      </c>
      <c r="L53" s="24">
        <f>SUM(J53:K53)</f>
        <v>0</v>
      </c>
      <c r="M53" s="25">
        <v>900</v>
      </c>
      <c r="N53" s="25">
        <f>M53*5</f>
        <v>4500</v>
      </c>
      <c r="O53" s="25">
        <f>(J53/N53)*10000</f>
        <v>0</v>
      </c>
      <c r="P53" s="25">
        <f>(L53/N53)*10000</f>
        <v>0</v>
      </c>
    </row>
    <row r="54" spans="1:16" x14ac:dyDescent="0.25">
      <c r="A54">
        <v>2020</v>
      </c>
      <c r="B54" s="22" t="s">
        <v>73</v>
      </c>
      <c r="C54" s="22">
        <v>2020</v>
      </c>
      <c r="D54" s="39">
        <v>44161</v>
      </c>
      <c r="E54" s="22" t="s">
        <v>217</v>
      </c>
      <c r="F54" s="22" t="s">
        <v>241</v>
      </c>
      <c r="G54" s="21" t="s">
        <v>53</v>
      </c>
      <c r="H54" s="23" t="s">
        <v>53</v>
      </c>
      <c r="I54" s="23" t="s">
        <v>24</v>
      </c>
      <c r="J54" s="24">
        <v>0</v>
      </c>
      <c r="K54" s="24">
        <v>1</v>
      </c>
      <c r="L54" s="24">
        <f>SUM(J54:K54)</f>
        <v>1</v>
      </c>
      <c r="M54" s="25">
        <v>1570.3999999999999</v>
      </c>
      <c r="N54" s="25">
        <f>M54*5</f>
        <v>7851.9999999999991</v>
      </c>
      <c r="O54" s="25">
        <f>(J54/N54)*10000</f>
        <v>0</v>
      </c>
      <c r="P54" s="25">
        <f>(L54/N54)*10000</f>
        <v>1.2735608762098831</v>
      </c>
    </row>
    <row r="55" spans="1:16" x14ac:dyDescent="0.25">
      <c r="A55">
        <v>2020</v>
      </c>
      <c r="B55" s="22" t="s">
        <v>73</v>
      </c>
      <c r="C55" s="22">
        <v>2020</v>
      </c>
      <c r="D55" s="39">
        <v>44161</v>
      </c>
      <c r="E55" s="22" t="s">
        <v>218</v>
      </c>
      <c r="F55" s="22" t="s">
        <v>242</v>
      </c>
      <c r="G55" s="21" t="s">
        <v>53</v>
      </c>
      <c r="H55" s="23" t="s">
        <v>53</v>
      </c>
      <c r="I55" s="23" t="s">
        <v>24</v>
      </c>
      <c r="J55" s="24">
        <v>0</v>
      </c>
      <c r="K55" s="24">
        <v>5</v>
      </c>
      <c r="L55" s="24">
        <f>SUM(J55:K55)</f>
        <v>5</v>
      </c>
      <c r="M55" s="25">
        <v>1570.3999999999999</v>
      </c>
      <c r="N55" s="25">
        <f>M55*5</f>
        <v>7851.9999999999991</v>
      </c>
      <c r="O55" s="25">
        <f>(J55/N55)*10000</f>
        <v>0</v>
      </c>
      <c r="P55" s="25">
        <f>(L55/N55)*10000</f>
        <v>6.3678043810494156</v>
      </c>
    </row>
    <row r="56" spans="1:16" x14ac:dyDescent="0.25">
      <c r="A56">
        <v>2020</v>
      </c>
      <c r="B56" s="22" t="s">
        <v>73</v>
      </c>
      <c r="C56" s="22">
        <v>2020</v>
      </c>
      <c r="D56" s="39">
        <v>44164</v>
      </c>
      <c r="E56" s="22" t="s">
        <v>181</v>
      </c>
      <c r="F56" s="22" t="s">
        <v>241</v>
      </c>
      <c r="G56" s="21" t="s">
        <v>53</v>
      </c>
      <c r="H56" s="23" t="s">
        <v>53</v>
      </c>
      <c r="I56" s="23" t="s">
        <v>59</v>
      </c>
      <c r="J56" s="24">
        <v>0</v>
      </c>
      <c r="K56" s="24">
        <v>0</v>
      </c>
      <c r="L56" s="24">
        <f>SUM(J56:K56)</f>
        <v>0</v>
      </c>
      <c r="M56" s="25">
        <v>687.05</v>
      </c>
      <c r="N56" s="25">
        <f>M56*5</f>
        <v>3435.25</v>
      </c>
      <c r="O56" s="25">
        <f>(J56/N56)*10000</f>
        <v>0</v>
      </c>
      <c r="P56" s="25">
        <f>(L56/N56)*10000</f>
        <v>0</v>
      </c>
    </row>
    <row r="57" spans="1:16" x14ac:dyDescent="0.25">
      <c r="A57">
        <v>2020</v>
      </c>
      <c r="B57" s="22" t="s">
        <v>73</v>
      </c>
      <c r="C57" s="22">
        <v>2020</v>
      </c>
      <c r="D57" s="39">
        <v>44164</v>
      </c>
      <c r="E57" s="22" t="s">
        <v>182</v>
      </c>
      <c r="F57" s="22" t="s">
        <v>242</v>
      </c>
      <c r="G57" s="21" t="s">
        <v>53</v>
      </c>
      <c r="H57" s="23" t="s">
        <v>53</v>
      </c>
      <c r="I57" s="23" t="s">
        <v>59</v>
      </c>
      <c r="J57" s="24">
        <v>0</v>
      </c>
      <c r="K57" s="24">
        <v>4</v>
      </c>
      <c r="L57" s="24">
        <f>SUM(J57:K57)</f>
        <v>4</v>
      </c>
      <c r="M57" s="25">
        <v>687.05</v>
      </c>
      <c r="N57" s="25">
        <f>M57*5</f>
        <v>3435.25</v>
      </c>
      <c r="O57" s="25">
        <f>(J57/N57)*10000</f>
        <v>0</v>
      </c>
      <c r="P57" s="25">
        <f>(L57/N57)*10000</f>
        <v>11.643985153918928</v>
      </c>
    </row>
    <row r="58" spans="1:16" x14ac:dyDescent="0.25">
      <c r="A58">
        <v>2020</v>
      </c>
      <c r="B58" s="22" t="s">
        <v>73</v>
      </c>
      <c r="C58" s="22">
        <v>2020</v>
      </c>
      <c r="D58" s="39">
        <v>44164</v>
      </c>
      <c r="E58" s="22" t="s">
        <v>183</v>
      </c>
      <c r="F58" s="22" t="s">
        <v>242</v>
      </c>
      <c r="G58" s="21" t="s">
        <v>53</v>
      </c>
      <c r="H58" s="23" t="s">
        <v>53</v>
      </c>
      <c r="I58" s="23" t="s">
        <v>60</v>
      </c>
      <c r="J58" s="24">
        <v>1</v>
      </c>
      <c r="K58" s="24">
        <v>1</v>
      </c>
      <c r="L58" s="24">
        <f>SUM(J58:K58)</f>
        <v>2</v>
      </c>
      <c r="M58" s="25">
        <v>1825.59</v>
      </c>
      <c r="N58" s="25">
        <f>M58*5</f>
        <v>9127.9499999999989</v>
      </c>
      <c r="O58" s="25">
        <f>(J58/N58)*10000</f>
        <v>1.0955362375998994</v>
      </c>
      <c r="P58" s="25">
        <f>(L58/N58)*10000</f>
        <v>2.1910724751997988</v>
      </c>
    </row>
    <row r="59" spans="1:16" x14ac:dyDescent="0.25">
      <c r="A59">
        <v>2020</v>
      </c>
      <c r="B59" s="22" t="s">
        <v>73</v>
      </c>
      <c r="C59" s="22">
        <v>2020</v>
      </c>
      <c r="D59" s="39">
        <v>44164</v>
      </c>
      <c r="E59" s="22" t="s">
        <v>184</v>
      </c>
      <c r="F59" s="22" t="s">
        <v>241</v>
      </c>
      <c r="G59" s="21" t="s">
        <v>53</v>
      </c>
      <c r="H59" s="23" t="s">
        <v>53</v>
      </c>
      <c r="I59" s="23" t="s">
        <v>60</v>
      </c>
      <c r="J59" s="24">
        <v>1</v>
      </c>
      <c r="K59" s="24">
        <v>0</v>
      </c>
      <c r="L59" s="24">
        <f>SUM(J59:K59)</f>
        <v>1</v>
      </c>
      <c r="M59" s="25">
        <v>1825.59</v>
      </c>
      <c r="N59" s="25">
        <f>M59*5</f>
        <v>9127.9499999999989</v>
      </c>
      <c r="O59" s="25">
        <f>(J59/N59)*10000</f>
        <v>1.0955362375998994</v>
      </c>
      <c r="P59" s="25">
        <f>(L59/N59)*10000</f>
        <v>1.0955362375998994</v>
      </c>
    </row>
    <row r="60" spans="1:16" x14ac:dyDescent="0.25">
      <c r="A60">
        <v>2020</v>
      </c>
      <c r="B60" s="22" t="s">
        <v>73</v>
      </c>
      <c r="C60" s="22">
        <v>2020</v>
      </c>
      <c r="D60" s="39">
        <v>44164</v>
      </c>
      <c r="E60" s="22" t="s">
        <v>185</v>
      </c>
      <c r="F60" s="22" t="s">
        <v>242</v>
      </c>
      <c r="G60" s="21" t="s">
        <v>53</v>
      </c>
      <c r="H60" s="23" t="s">
        <v>53</v>
      </c>
      <c r="I60" s="23" t="s">
        <v>64</v>
      </c>
      <c r="J60" s="24">
        <v>0</v>
      </c>
      <c r="K60" s="24">
        <v>0</v>
      </c>
      <c r="L60" s="24">
        <f>SUM(J60:K60)</f>
        <v>0</v>
      </c>
      <c r="M60" s="25">
        <v>706.68</v>
      </c>
      <c r="N60" s="25">
        <f>M60*5</f>
        <v>3533.3999999999996</v>
      </c>
      <c r="O60" s="25">
        <f>(J60/N60)*10000</f>
        <v>0</v>
      </c>
      <c r="P60" s="25">
        <f>(L60/N60)*10000</f>
        <v>0</v>
      </c>
    </row>
    <row r="61" spans="1:16" x14ac:dyDescent="0.25">
      <c r="A61">
        <v>2020</v>
      </c>
      <c r="B61" s="22" t="s">
        <v>73</v>
      </c>
      <c r="C61" s="22">
        <v>2020</v>
      </c>
      <c r="D61" s="39">
        <v>44164</v>
      </c>
      <c r="E61" s="22" t="s">
        <v>186</v>
      </c>
      <c r="F61" s="22" t="s">
        <v>241</v>
      </c>
      <c r="G61" s="21" t="s">
        <v>53</v>
      </c>
      <c r="H61" s="23" t="s">
        <v>53</v>
      </c>
      <c r="I61" s="23" t="s">
        <v>64</v>
      </c>
      <c r="J61" s="24">
        <v>0</v>
      </c>
      <c r="K61" s="24">
        <v>0</v>
      </c>
      <c r="L61" s="24">
        <f>SUM(J61:K61)</f>
        <v>0</v>
      </c>
      <c r="M61" s="25">
        <v>706.68</v>
      </c>
      <c r="N61" s="25">
        <f>M61*5</f>
        <v>3533.3999999999996</v>
      </c>
      <c r="O61" s="25">
        <f>(J61/N61)*10000</f>
        <v>0</v>
      </c>
      <c r="P61" s="25">
        <f>(L61/N61)*10000</f>
        <v>0</v>
      </c>
    </row>
    <row r="62" spans="1:16" x14ac:dyDescent="0.25">
      <c r="A62">
        <v>2020</v>
      </c>
      <c r="B62" s="22" t="s">
        <v>73</v>
      </c>
      <c r="C62" s="22">
        <v>2020</v>
      </c>
      <c r="D62" s="39">
        <v>44164</v>
      </c>
      <c r="E62" s="22" t="s">
        <v>187</v>
      </c>
      <c r="F62" s="22" t="s">
        <v>242</v>
      </c>
      <c r="G62" s="21" t="s">
        <v>53</v>
      </c>
      <c r="H62" s="23" t="s">
        <v>53</v>
      </c>
      <c r="I62" s="23" t="s">
        <v>61</v>
      </c>
      <c r="J62" s="24">
        <v>0</v>
      </c>
      <c r="K62" s="24">
        <v>2</v>
      </c>
      <c r="L62" s="24">
        <f>SUM(J62:K62)</f>
        <v>2</v>
      </c>
      <c r="M62" s="25">
        <v>863.71999999999991</v>
      </c>
      <c r="N62" s="25">
        <f>M62*5</f>
        <v>4318.5999999999995</v>
      </c>
      <c r="O62" s="25">
        <f>(J62/N62)*10000</f>
        <v>0</v>
      </c>
      <c r="P62" s="25">
        <f>(L62/N62)*10000</f>
        <v>4.6311304589450293</v>
      </c>
    </row>
    <row r="63" spans="1:16" x14ac:dyDescent="0.25">
      <c r="A63">
        <v>2020</v>
      </c>
      <c r="B63" s="22" t="s">
        <v>73</v>
      </c>
      <c r="C63" s="22">
        <v>2020</v>
      </c>
      <c r="D63" s="39">
        <v>44164</v>
      </c>
      <c r="E63" s="22" t="s">
        <v>188</v>
      </c>
      <c r="F63" s="22" t="s">
        <v>241</v>
      </c>
      <c r="G63" s="21" t="s">
        <v>53</v>
      </c>
      <c r="H63" s="23" t="s">
        <v>53</v>
      </c>
      <c r="I63" s="23" t="s">
        <v>61</v>
      </c>
      <c r="J63" s="24">
        <v>1</v>
      </c>
      <c r="K63" s="24">
        <v>2</v>
      </c>
      <c r="L63" s="24">
        <f>SUM(J63:K63)</f>
        <v>3</v>
      </c>
      <c r="M63" s="25">
        <v>863.71999999999991</v>
      </c>
      <c r="N63" s="25">
        <f>M63*5</f>
        <v>4318.5999999999995</v>
      </c>
      <c r="O63" s="25">
        <f>(J63/N63)*10000</f>
        <v>2.3155652294725146</v>
      </c>
      <c r="P63" s="25">
        <f>(L63/N63)*10000</f>
        <v>6.9466956884175435</v>
      </c>
    </row>
    <row r="64" spans="1:16" ht="15.95" customHeight="1" x14ac:dyDescent="0.25">
      <c r="A64">
        <v>2020</v>
      </c>
      <c r="B64" s="22" t="s">
        <v>73</v>
      </c>
      <c r="C64" s="22">
        <v>2020</v>
      </c>
      <c r="D64" s="39">
        <v>44165</v>
      </c>
      <c r="E64" s="22" t="s">
        <v>189</v>
      </c>
      <c r="F64" s="22" t="s">
        <v>241</v>
      </c>
      <c r="G64" s="21" t="s">
        <v>53</v>
      </c>
      <c r="H64" s="23" t="s">
        <v>53</v>
      </c>
      <c r="I64" s="23" t="s">
        <v>38</v>
      </c>
      <c r="J64" s="24">
        <v>0</v>
      </c>
      <c r="K64" s="24">
        <v>3</v>
      </c>
      <c r="L64" s="24">
        <f>SUM(J64:K64)</f>
        <v>3</v>
      </c>
      <c r="M64" s="25">
        <v>1688.1799999999998</v>
      </c>
      <c r="N64" s="25">
        <f>M64*5</f>
        <v>8440.9</v>
      </c>
      <c r="O64" s="25">
        <f>(J64/N64)*10000</f>
        <v>0</v>
      </c>
      <c r="P64" s="25">
        <f>(L64/N64)*10000</f>
        <v>3.5541233754694406</v>
      </c>
    </row>
    <row r="65" spans="1:16" x14ac:dyDescent="0.25">
      <c r="A65">
        <v>2020</v>
      </c>
      <c r="B65" s="22" t="s">
        <v>73</v>
      </c>
      <c r="C65" s="22">
        <v>2020</v>
      </c>
      <c r="D65" s="39">
        <v>44165</v>
      </c>
      <c r="E65" s="22" t="s">
        <v>190</v>
      </c>
      <c r="F65" s="22" t="s">
        <v>242</v>
      </c>
      <c r="G65" s="21" t="s">
        <v>53</v>
      </c>
      <c r="H65" s="23" t="s">
        <v>53</v>
      </c>
      <c r="I65" s="23" t="s">
        <v>38</v>
      </c>
      <c r="J65" s="24">
        <v>2</v>
      </c>
      <c r="K65" s="24">
        <v>5</v>
      </c>
      <c r="L65" s="24">
        <f>SUM(J65:K65)</f>
        <v>7</v>
      </c>
      <c r="M65" s="25">
        <v>1688.1799999999998</v>
      </c>
      <c r="N65" s="25">
        <f>M65*5</f>
        <v>8440.9</v>
      </c>
      <c r="O65" s="25">
        <f>(J65/N65)*10000</f>
        <v>2.369415583646294</v>
      </c>
      <c r="P65" s="25">
        <f>(L65/N65)*10000</f>
        <v>8.2929545427620273</v>
      </c>
    </row>
    <row r="66" spans="1:16" x14ac:dyDescent="0.25">
      <c r="A66">
        <v>2020</v>
      </c>
      <c r="B66" s="22" t="s">
        <v>73</v>
      </c>
      <c r="C66" s="22">
        <v>2020</v>
      </c>
      <c r="D66" s="39">
        <v>44165</v>
      </c>
      <c r="E66" s="22" t="s">
        <v>191</v>
      </c>
      <c r="F66" s="22" t="s">
        <v>241</v>
      </c>
      <c r="G66" s="21" t="s">
        <v>53</v>
      </c>
      <c r="H66" s="23" t="s">
        <v>53</v>
      </c>
      <c r="I66" s="23" t="s">
        <v>65</v>
      </c>
      <c r="J66" s="24">
        <v>1</v>
      </c>
      <c r="K66" s="24">
        <v>1</v>
      </c>
      <c r="L66" s="24">
        <f>SUM(J66:K66)</f>
        <v>2</v>
      </c>
      <c r="M66" s="25">
        <v>1845.2199999999998</v>
      </c>
      <c r="N66" s="25">
        <f>M66*5</f>
        <v>9226.0999999999985</v>
      </c>
      <c r="O66" s="25">
        <f>(J66/N66)*10000</f>
        <v>1.0838815967743685</v>
      </c>
      <c r="P66" s="25">
        <f>(L66/N66)*10000</f>
        <v>2.1677631935487369</v>
      </c>
    </row>
    <row r="67" spans="1:16" x14ac:dyDescent="0.25">
      <c r="A67">
        <v>2020</v>
      </c>
      <c r="B67" s="22" t="s">
        <v>73</v>
      </c>
      <c r="C67" s="22">
        <v>2020</v>
      </c>
      <c r="D67" s="39">
        <v>44165</v>
      </c>
      <c r="E67" s="22" t="s">
        <v>192</v>
      </c>
      <c r="F67" s="22" t="s">
        <v>242</v>
      </c>
      <c r="G67" s="21" t="s">
        <v>53</v>
      </c>
      <c r="H67" s="23" t="s">
        <v>53</v>
      </c>
      <c r="I67" s="23" t="s">
        <v>65</v>
      </c>
      <c r="J67" s="24">
        <v>0</v>
      </c>
      <c r="K67" s="24">
        <v>0</v>
      </c>
      <c r="L67" s="24">
        <f>SUM(J67:K67)</f>
        <v>0</v>
      </c>
      <c r="M67" s="25">
        <v>1845.2199999999998</v>
      </c>
      <c r="N67" s="25">
        <f>M67*5</f>
        <v>9226.0999999999985</v>
      </c>
      <c r="O67" s="25">
        <f>(J67/N67)*10000</f>
        <v>0</v>
      </c>
      <c r="P67" s="25">
        <f>(L67/N67)*10000</f>
        <v>0</v>
      </c>
    </row>
    <row r="68" spans="1:16" x14ac:dyDescent="0.25">
      <c r="A68">
        <v>2020</v>
      </c>
      <c r="B68" s="22" t="s">
        <v>73</v>
      </c>
      <c r="C68" s="22">
        <v>2020</v>
      </c>
      <c r="D68" s="39">
        <v>44165</v>
      </c>
      <c r="E68" s="22" t="s">
        <v>193</v>
      </c>
      <c r="F68" s="22" t="s">
        <v>241</v>
      </c>
      <c r="G68" s="21" t="s">
        <v>53</v>
      </c>
      <c r="H68" s="23" t="s">
        <v>53</v>
      </c>
      <c r="I68" s="23" t="s">
        <v>66</v>
      </c>
      <c r="J68" s="24">
        <v>0</v>
      </c>
      <c r="K68" s="24">
        <v>1</v>
      </c>
      <c r="L68" s="24">
        <f>SUM(J68:K68)</f>
        <v>1</v>
      </c>
      <c r="M68" s="25">
        <v>1354.47</v>
      </c>
      <c r="N68" s="25">
        <f>M68*5</f>
        <v>6772.35</v>
      </c>
      <c r="O68" s="25">
        <f>(J68/N68)*10000</f>
        <v>0</v>
      </c>
      <c r="P68" s="25">
        <f>(L68/N68)*10000</f>
        <v>1.4765923202433422</v>
      </c>
    </row>
    <row r="69" spans="1:16" x14ac:dyDescent="0.25">
      <c r="A69">
        <v>2020</v>
      </c>
      <c r="B69" s="22" t="s">
        <v>73</v>
      </c>
      <c r="C69" s="22">
        <v>2020</v>
      </c>
      <c r="D69" s="39">
        <v>44165</v>
      </c>
      <c r="E69" s="22" t="s">
        <v>194</v>
      </c>
      <c r="F69" s="22" t="s">
        <v>242</v>
      </c>
      <c r="G69" s="21" t="s">
        <v>53</v>
      </c>
      <c r="H69" s="23" t="s">
        <v>53</v>
      </c>
      <c r="I69" s="23" t="s">
        <v>66</v>
      </c>
      <c r="J69" s="24">
        <v>1</v>
      </c>
      <c r="K69" s="24">
        <v>2</v>
      </c>
      <c r="L69" s="24">
        <f>SUM(J69:K69)</f>
        <v>3</v>
      </c>
      <c r="M69" s="25">
        <v>1354.47</v>
      </c>
      <c r="N69" s="25">
        <f>M69*5</f>
        <v>6772.35</v>
      </c>
      <c r="O69" s="25">
        <f>(J69/N69)*10000</f>
        <v>1.4765923202433422</v>
      </c>
      <c r="P69" s="25">
        <f>(L69/N69)*10000</f>
        <v>4.4297769607300266</v>
      </c>
    </row>
    <row r="70" spans="1:16" x14ac:dyDescent="0.25">
      <c r="A70">
        <v>2020</v>
      </c>
      <c r="B70" s="22" t="s">
        <v>73</v>
      </c>
      <c r="C70" s="22">
        <v>2020</v>
      </c>
      <c r="D70" s="39">
        <v>44166</v>
      </c>
      <c r="E70" s="22" t="s">
        <v>195</v>
      </c>
      <c r="F70" s="22" t="s">
        <v>241</v>
      </c>
      <c r="G70" s="21" t="s">
        <v>53</v>
      </c>
      <c r="H70" s="23" t="s">
        <v>53</v>
      </c>
      <c r="I70" s="23" t="s">
        <v>47</v>
      </c>
      <c r="J70" s="24">
        <v>0</v>
      </c>
      <c r="K70" s="24">
        <v>1</v>
      </c>
      <c r="L70" s="24">
        <f>SUM(J70:K70)</f>
        <v>1</v>
      </c>
      <c r="M70" s="25">
        <v>785.19999999999993</v>
      </c>
      <c r="N70" s="25">
        <f>M70*5</f>
        <v>3925.9999999999995</v>
      </c>
      <c r="O70" s="25">
        <f>(J70/N70)*10000</f>
        <v>0</v>
      </c>
      <c r="P70" s="25">
        <f>(L70/N70)*10000</f>
        <v>2.5471217524197662</v>
      </c>
    </row>
    <row r="71" spans="1:16" x14ac:dyDescent="0.25">
      <c r="A71">
        <v>2020</v>
      </c>
      <c r="B71" s="22" t="s">
        <v>73</v>
      </c>
      <c r="C71" s="22">
        <v>2020</v>
      </c>
      <c r="D71" s="39">
        <v>44166</v>
      </c>
      <c r="E71" s="22" t="s">
        <v>196</v>
      </c>
      <c r="F71" s="22" t="s">
        <v>242</v>
      </c>
      <c r="G71" s="21" t="s">
        <v>53</v>
      </c>
      <c r="H71" s="23" t="s">
        <v>53</v>
      </c>
      <c r="I71" s="23" t="s">
        <v>47</v>
      </c>
      <c r="J71" s="24">
        <v>0</v>
      </c>
      <c r="K71" s="24">
        <v>0</v>
      </c>
      <c r="L71" s="24">
        <f>SUM(J71:K71)</f>
        <v>0</v>
      </c>
      <c r="M71" s="25">
        <v>785.19999999999993</v>
      </c>
      <c r="N71" s="25">
        <f>M71*5</f>
        <v>3925.9999999999995</v>
      </c>
      <c r="O71" s="25">
        <f>(J71/N71)*10000</f>
        <v>0</v>
      </c>
      <c r="P71" s="25">
        <f>(L71/N71)*10000</f>
        <v>0</v>
      </c>
    </row>
    <row r="72" spans="1:16" x14ac:dyDescent="0.25">
      <c r="A72">
        <v>2020</v>
      </c>
      <c r="B72" s="22" t="s">
        <v>73</v>
      </c>
      <c r="C72" s="22">
        <v>2020</v>
      </c>
      <c r="D72" s="39">
        <v>44166</v>
      </c>
      <c r="E72" s="22" t="s">
        <v>197</v>
      </c>
      <c r="F72" s="22" t="s">
        <v>241</v>
      </c>
      <c r="G72" s="21" t="s">
        <v>53</v>
      </c>
      <c r="H72" s="23" t="s">
        <v>53</v>
      </c>
      <c r="I72" s="23" t="s">
        <v>17</v>
      </c>
      <c r="J72" s="24">
        <v>0</v>
      </c>
      <c r="K72" s="24">
        <v>0</v>
      </c>
      <c r="L72" s="24">
        <f>SUM(J72:K72)</f>
        <v>0</v>
      </c>
      <c r="M72" s="25">
        <v>785.19999999999993</v>
      </c>
      <c r="N72" s="25">
        <f>M72*5</f>
        <v>3925.9999999999995</v>
      </c>
      <c r="O72" s="25">
        <f>(J72/N72)*10000</f>
        <v>0</v>
      </c>
      <c r="P72" s="25">
        <f>(L72/N72)*10000</f>
        <v>0</v>
      </c>
    </row>
    <row r="73" spans="1:16" x14ac:dyDescent="0.25">
      <c r="A73">
        <v>2020</v>
      </c>
      <c r="B73" s="22" t="s">
        <v>73</v>
      </c>
      <c r="C73" s="22">
        <v>2020</v>
      </c>
      <c r="D73" s="39">
        <v>44166</v>
      </c>
      <c r="E73" s="22" t="s">
        <v>198</v>
      </c>
      <c r="F73" s="22" t="s">
        <v>242</v>
      </c>
      <c r="G73" s="21" t="s">
        <v>53</v>
      </c>
      <c r="H73" s="23" t="s">
        <v>53</v>
      </c>
      <c r="I73" s="23" t="s">
        <v>17</v>
      </c>
      <c r="J73" s="24">
        <v>1</v>
      </c>
      <c r="K73" s="24">
        <v>1</v>
      </c>
      <c r="L73" s="24">
        <f>SUM(J73:K73)</f>
        <v>2</v>
      </c>
      <c r="M73" s="25">
        <v>785.19999999999993</v>
      </c>
      <c r="N73" s="25">
        <f>M73*5</f>
        <v>3925.9999999999995</v>
      </c>
      <c r="O73" s="25">
        <f>(J73/N73)*10000</f>
        <v>2.5471217524197662</v>
      </c>
      <c r="P73" s="25">
        <f>(L73/N73)*10000</f>
        <v>5.0942435048395325</v>
      </c>
    </row>
    <row r="74" spans="1:16" x14ac:dyDescent="0.25">
      <c r="A74">
        <v>2020</v>
      </c>
      <c r="B74" s="22" t="s">
        <v>73</v>
      </c>
      <c r="C74" s="22">
        <v>2020</v>
      </c>
      <c r="D74" s="39">
        <v>44166</v>
      </c>
      <c r="E74" s="22" t="s">
        <v>199</v>
      </c>
      <c r="F74" s="22" t="s">
        <v>241</v>
      </c>
      <c r="G74" s="21" t="s">
        <v>53</v>
      </c>
      <c r="H74" s="23" t="s">
        <v>53</v>
      </c>
      <c r="I74" s="23" t="s">
        <v>68</v>
      </c>
      <c r="J74" s="24">
        <v>0</v>
      </c>
      <c r="K74" s="24">
        <v>0</v>
      </c>
      <c r="L74" s="24">
        <f>SUM(J74:K74)</f>
        <v>0</v>
      </c>
      <c r="M74" s="25">
        <v>294.45</v>
      </c>
      <c r="N74" s="25">
        <f>M74*5</f>
        <v>1472.25</v>
      </c>
      <c r="O74" s="25">
        <f>(J74/N74)*10000</f>
        <v>0</v>
      </c>
      <c r="P74" s="25">
        <f>(L74/N74)*10000</f>
        <v>0</v>
      </c>
    </row>
    <row r="75" spans="1:16" x14ac:dyDescent="0.25">
      <c r="A75">
        <v>2020</v>
      </c>
      <c r="B75" s="22" t="s">
        <v>73</v>
      </c>
      <c r="C75" s="22">
        <v>2020</v>
      </c>
      <c r="D75" s="39">
        <v>44166</v>
      </c>
      <c r="E75" s="22" t="s">
        <v>200</v>
      </c>
      <c r="F75" s="22" t="s">
        <v>242</v>
      </c>
      <c r="G75" s="21" t="s">
        <v>53</v>
      </c>
      <c r="H75" s="23" t="s">
        <v>53</v>
      </c>
      <c r="I75" s="23" t="s">
        <v>68</v>
      </c>
      <c r="J75" s="24">
        <v>0</v>
      </c>
      <c r="K75" s="24">
        <v>0</v>
      </c>
      <c r="L75" s="24">
        <f>SUM(J75:K75)</f>
        <v>0</v>
      </c>
      <c r="M75" s="25">
        <v>294.45</v>
      </c>
      <c r="N75" s="25">
        <f>M75*5</f>
        <v>1472.25</v>
      </c>
      <c r="O75" s="25">
        <f>(J75/N75)*10000</f>
        <v>0</v>
      </c>
      <c r="P75" s="25">
        <f>(L75/N75)*10000</f>
        <v>0</v>
      </c>
    </row>
    <row r="76" spans="1:16" s="31" customFormat="1" x14ac:dyDescent="0.25">
      <c r="A76" s="31">
        <v>2021</v>
      </c>
      <c r="B76" s="32" t="s">
        <v>72</v>
      </c>
      <c r="C76" s="32">
        <v>2021</v>
      </c>
      <c r="D76" s="40">
        <v>44429</v>
      </c>
      <c r="E76" s="32" t="s">
        <v>201</v>
      </c>
      <c r="F76" s="32" t="s">
        <v>241</v>
      </c>
      <c r="G76" s="33" t="s">
        <v>53</v>
      </c>
      <c r="H76" s="20" t="s">
        <v>53</v>
      </c>
      <c r="I76" s="20" t="s">
        <v>7</v>
      </c>
      <c r="J76" s="32">
        <v>2</v>
      </c>
      <c r="K76" s="32">
        <v>2</v>
      </c>
      <c r="L76" s="32">
        <f>SUM(J76:K76)</f>
        <v>4</v>
      </c>
      <c r="M76" s="44">
        <v>1138.54</v>
      </c>
      <c r="N76" s="34">
        <f>M76*5</f>
        <v>5692.7</v>
      </c>
      <c r="O76" s="34">
        <f>(J76/N76)*10000</f>
        <v>3.5132713826479525</v>
      </c>
      <c r="P76" s="34">
        <f>(L76/N76)*10000</f>
        <v>7.0265427652959049</v>
      </c>
    </row>
    <row r="77" spans="1:16" s="31" customFormat="1" x14ac:dyDescent="0.25">
      <c r="A77" s="31">
        <v>2021</v>
      </c>
      <c r="B77" s="32" t="s">
        <v>72</v>
      </c>
      <c r="C77" s="32">
        <v>2021</v>
      </c>
      <c r="D77" s="40">
        <v>44429</v>
      </c>
      <c r="E77" s="32" t="s">
        <v>202</v>
      </c>
      <c r="F77" s="32" t="s">
        <v>242</v>
      </c>
      <c r="G77" s="33" t="s">
        <v>53</v>
      </c>
      <c r="H77" s="20" t="s">
        <v>53</v>
      </c>
      <c r="I77" s="20" t="s">
        <v>7</v>
      </c>
      <c r="J77" s="32">
        <v>5</v>
      </c>
      <c r="K77" s="32">
        <v>2</v>
      </c>
      <c r="L77" s="32">
        <f>SUM(J77:K77)</f>
        <v>7</v>
      </c>
      <c r="M77" s="44">
        <v>1138.54</v>
      </c>
      <c r="N77" s="34">
        <f>M77*5</f>
        <v>5692.7</v>
      </c>
      <c r="O77" s="34">
        <f>(J77/N77)*10000</f>
        <v>8.7831784566198827</v>
      </c>
      <c r="P77" s="34">
        <f>(L77/N77)*10000</f>
        <v>12.296449839267833</v>
      </c>
    </row>
    <row r="78" spans="1:16" s="30" customFormat="1" x14ac:dyDescent="0.25">
      <c r="A78" s="31">
        <v>2021</v>
      </c>
      <c r="B78" s="32" t="s">
        <v>72</v>
      </c>
      <c r="C78" s="32">
        <v>2021</v>
      </c>
      <c r="D78" s="40">
        <v>44429</v>
      </c>
      <c r="E78" s="32" t="s">
        <v>203</v>
      </c>
      <c r="F78" s="32" t="s">
        <v>241</v>
      </c>
      <c r="G78" s="33" t="s">
        <v>53</v>
      </c>
      <c r="H78" s="20" t="s">
        <v>53</v>
      </c>
      <c r="I78" s="20" t="s">
        <v>59</v>
      </c>
      <c r="J78" s="32">
        <v>2</v>
      </c>
      <c r="K78" s="32">
        <v>1</v>
      </c>
      <c r="L78" s="32">
        <f>SUM(J78:K78)</f>
        <v>3</v>
      </c>
      <c r="M78" s="44">
        <v>1472.25</v>
      </c>
      <c r="N78" s="34">
        <f>M78*5</f>
        <v>7361.25</v>
      </c>
      <c r="O78" s="34">
        <f>(J78/N78)*10000</f>
        <v>2.7169298692477502</v>
      </c>
      <c r="P78" s="34">
        <f>(L78/N78)*10000</f>
        <v>4.0753948038716254</v>
      </c>
    </row>
    <row r="79" spans="1:16" s="30" customFormat="1" x14ac:dyDescent="0.25">
      <c r="A79" s="31">
        <v>2021</v>
      </c>
      <c r="B79" s="32" t="s">
        <v>72</v>
      </c>
      <c r="C79" s="32">
        <v>2021</v>
      </c>
      <c r="D79" s="40">
        <v>44429</v>
      </c>
      <c r="E79" s="32" t="s">
        <v>204</v>
      </c>
      <c r="F79" s="32" t="s">
        <v>242</v>
      </c>
      <c r="G79" s="33" t="s">
        <v>53</v>
      </c>
      <c r="H79" s="20" t="s">
        <v>53</v>
      </c>
      <c r="I79" s="20" t="s">
        <v>59</v>
      </c>
      <c r="J79" s="32">
        <v>1</v>
      </c>
      <c r="K79" s="32">
        <v>4</v>
      </c>
      <c r="L79" s="32">
        <f>SUM(J79:K79)</f>
        <v>5</v>
      </c>
      <c r="M79" s="44">
        <v>1472.25</v>
      </c>
      <c r="N79" s="34">
        <f>M79*5</f>
        <v>7361.25</v>
      </c>
      <c r="O79" s="34">
        <f>(J79/N79)*10000</f>
        <v>1.3584649346238751</v>
      </c>
      <c r="P79" s="34">
        <f>(L79/N79)*10000</f>
        <v>6.7923246731193752</v>
      </c>
    </row>
    <row r="80" spans="1:16" s="30" customFormat="1" x14ac:dyDescent="0.25">
      <c r="A80" s="31">
        <v>2021</v>
      </c>
      <c r="B80" s="32" t="s">
        <v>72</v>
      </c>
      <c r="C80" s="32">
        <v>2021</v>
      </c>
      <c r="D80" s="40">
        <v>44429</v>
      </c>
      <c r="E80" s="32" t="s">
        <v>205</v>
      </c>
      <c r="F80" s="32" t="s">
        <v>241</v>
      </c>
      <c r="G80" s="33" t="s">
        <v>53</v>
      </c>
      <c r="H80" s="20" t="s">
        <v>53</v>
      </c>
      <c r="I80" s="20" t="s">
        <v>47</v>
      </c>
      <c r="J80" s="32">
        <v>4</v>
      </c>
      <c r="K80" s="32">
        <v>2</v>
      </c>
      <c r="L80" s="32">
        <f>SUM(J80:K80)</f>
        <v>6</v>
      </c>
      <c r="M80" s="44">
        <v>1570.3999999999999</v>
      </c>
      <c r="N80" s="34">
        <f>M80*5</f>
        <v>7851.9999999999991</v>
      </c>
      <c r="O80" s="34">
        <f>(J80/N80)*10000</f>
        <v>5.0942435048395325</v>
      </c>
      <c r="P80" s="34">
        <f>(L80/N80)*10000</f>
        <v>7.6413652572592978</v>
      </c>
    </row>
    <row r="81" spans="1:16" s="30" customFormat="1" x14ac:dyDescent="0.25">
      <c r="A81" s="31">
        <v>2021</v>
      </c>
      <c r="B81" s="32" t="s">
        <v>72</v>
      </c>
      <c r="C81" s="32">
        <v>2021</v>
      </c>
      <c r="D81" s="40">
        <v>44429</v>
      </c>
      <c r="E81" s="32" t="s">
        <v>206</v>
      </c>
      <c r="F81" s="32" t="s">
        <v>242</v>
      </c>
      <c r="G81" s="33" t="s">
        <v>53</v>
      </c>
      <c r="H81" s="20" t="s">
        <v>53</v>
      </c>
      <c r="I81" s="20" t="s">
        <v>47</v>
      </c>
      <c r="J81" s="32">
        <v>5</v>
      </c>
      <c r="K81" s="32">
        <v>2</v>
      </c>
      <c r="L81" s="32">
        <f>SUM(J81:K81)</f>
        <v>7</v>
      </c>
      <c r="M81" s="44">
        <v>1570.3999999999999</v>
      </c>
      <c r="N81" s="34">
        <f>M81*5</f>
        <v>7851.9999999999991</v>
      </c>
      <c r="O81" s="34">
        <f>(J81/N81)*10000</f>
        <v>6.3678043810494156</v>
      </c>
      <c r="P81" s="34">
        <f>(L81/N81)*10000</f>
        <v>8.9149261334691801</v>
      </c>
    </row>
    <row r="82" spans="1:16" s="30" customFormat="1" x14ac:dyDescent="0.25">
      <c r="A82" s="31">
        <v>2021</v>
      </c>
      <c r="B82" s="32" t="s">
        <v>72</v>
      </c>
      <c r="C82" s="32">
        <v>2021</v>
      </c>
      <c r="D82" s="40">
        <v>44430</v>
      </c>
      <c r="E82" s="32" t="s">
        <v>207</v>
      </c>
      <c r="F82" s="32" t="s">
        <v>241</v>
      </c>
      <c r="G82" s="33" t="s">
        <v>53</v>
      </c>
      <c r="H82" s="20" t="s">
        <v>53</v>
      </c>
      <c r="I82" s="20" t="s">
        <v>17</v>
      </c>
      <c r="J82" s="32">
        <v>6</v>
      </c>
      <c r="K82" s="32">
        <v>6</v>
      </c>
      <c r="L82" s="32">
        <f>SUM(J82:K82)</f>
        <v>12</v>
      </c>
      <c r="M82" s="44">
        <v>2355.6</v>
      </c>
      <c r="N82" s="34">
        <f>M82*5</f>
        <v>11778</v>
      </c>
      <c r="O82" s="34">
        <f>(J82/N82)*10000</f>
        <v>5.0942435048395316</v>
      </c>
      <c r="P82" s="34">
        <f>(L82/N82)*10000</f>
        <v>10.188487009679063</v>
      </c>
    </row>
    <row r="83" spans="1:16" s="30" customFormat="1" x14ac:dyDescent="0.25">
      <c r="A83" s="31">
        <v>2021</v>
      </c>
      <c r="B83" s="32" t="s">
        <v>72</v>
      </c>
      <c r="C83" s="32">
        <v>2021</v>
      </c>
      <c r="D83" s="40">
        <v>44430</v>
      </c>
      <c r="E83" s="32" t="s">
        <v>208</v>
      </c>
      <c r="F83" s="32" t="s">
        <v>242</v>
      </c>
      <c r="G83" s="33" t="s">
        <v>53</v>
      </c>
      <c r="H83" s="20" t="s">
        <v>53</v>
      </c>
      <c r="I83" s="20" t="s">
        <v>17</v>
      </c>
      <c r="J83" s="32">
        <v>0</v>
      </c>
      <c r="K83" s="32">
        <v>18</v>
      </c>
      <c r="L83" s="32">
        <f>SUM(J83:K83)</f>
        <v>18</v>
      </c>
      <c r="M83" s="44">
        <v>2355.6</v>
      </c>
      <c r="N83" s="34">
        <f>M83*5</f>
        <v>11778</v>
      </c>
      <c r="O83" s="34">
        <f>(J83/N83)*10000</f>
        <v>0</v>
      </c>
      <c r="P83" s="34">
        <f>(L83/N83)*10000</f>
        <v>15.282730514518594</v>
      </c>
    </row>
    <row r="84" spans="1:16" s="30" customFormat="1" x14ac:dyDescent="0.25">
      <c r="A84" s="31">
        <v>2021</v>
      </c>
      <c r="B84" s="32" t="s">
        <v>72</v>
      </c>
      <c r="C84" s="32">
        <v>2021</v>
      </c>
      <c r="D84" s="40">
        <v>44430</v>
      </c>
      <c r="E84" s="32" t="s">
        <v>209</v>
      </c>
      <c r="F84" s="32" t="s">
        <v>241</v>
      </c>
      <c r="G84" s="33" t="s">
        <v>53</v>
      </c>
      <c r="H84" s="20" t="s">
        <v>53</v>
      </c>
      <c r="I84" s="20" t="s">
        <v>82</v>
      </c>
      <c r="J84" s="32">
        <v>0</v>
      </c>
      <c r="K84" s="32">
        <v>0</v>
      </c>
      <c r="L84" s="32">
        <f>SUM(J84:K84)</f>
        <v>0</v>
      </c>
      <c r="M84" s="44">
        <v>1197.4299999999998</v>
      </c>
      <c r="N84" s="34">
        <f>M84*5</f>
        <v>5987.15</v>
      </c>
      <c r="O84" s="34">
        <f>(J84/N84)*10000</f>
        <v>0</v>
      </c>
      <c r="P84" s="34">
        <f>(L84/N84)*10000</f>
        <v>0</v>
      </c>
    </row>
    <row r="85" spans="1:16" s="30" customFormat="1" x14ac:dyDescent="0.25">
      <c r="A85" s="31">
        <v>2021</v>
      </c>
      <c r="B85" s="32" t="s">
        <v>72</v>
      </c>
      <c r="C85" s="32">
        <v>2021</v>
      </c>
      <c r="D85" s="40">
        <v>44430</v>
      </c>
      <c r="E85" s="32" t="s">
        <v>210</v>
      </c>
      <c r="F85" s="32" t="s">
        <v>242</v>
      </c>
      <c r="G85" s="33" t="s">
        <v>53</v>
      </c>
      <c r="H85" s="20" t="s">
        <v>53</v>
      </c>
      <c r="I85" s="20" t="s">
        <v>82</v>
      </c>
      <c r="J85" s="32">
        <v>4</v>
      </c>
      <c r="K85" s="32">
        <v>0</v>
      </c>
      <c r="L85" s="32">
        <f>SUM(J85:K85)</f>
        <v>4</v>
      </c>
      <c r="M85" s="44">
        <v>1197.4299999999998</v>
      </c>
      <c r="N85" s="34">
        <f>M85*5</f>
        <v>5987.15</v>
      </c>
      <c r="O85" s="34">
        <f>(J85/N85)*10000</f>
        <v>6.6809750883141392</v>
      </c>
      <c r="P85" s="34">
        <f>(L85/N85)*10000</f>
        <v>6.6809750883141392</v>
      </c>
    </row>
    <row r="86" spans="1:16" s="30" customFormat="1" x14ac:dyDescent="0.25">
      <c r="A86" s="31">
        <v>2021</v>
      </c>
      <c r="B86" s="32" t="s">
        <v>72</v>
      </c>
      <c r="C86" s="32">
        <v>2021</v>
      </c>
      <c r="D86" s="40">
        <v>44431</v>
      </c>
      <c r="E86" s="32" t="s">
        <v>211</v>
      </c>
      <c r="F86" s="32" t="s">
        <v>241</v>
      </c>
      <c r="G86" s="33" t="s">
        <v>53</v>
      </c>
      <c r="H86" s="20" t="s">
        <v>53</v>
      </c>
      <c r="I86" s="20" t="s">
        <v>38</v>
      </c>
      <c r="J86" s="32">
        <v>4</v>
      </c>
      <c r="K86" s="32">
        <v>2</v>
      </c>
      <c r="L86" s="32">
        <f>SUM(J86:K86)</f>
        <v>6</v>
      </c>
      <c r="M86" s="44">
        <v>1570.3999999999999</v>
      </c>
      <c r="N86" s="34">
        <f>M86*5</f>
        <v>7851.9999999999991</v>
      </c>
      <c r="O86" s="34">
        <f>(J86/N86)*10000</f>
        <v>5.0942435048395325</v>
      </c>
      <c r="P86" s="34">
        <f>(L86/N86)*10000</f>
        <v>7.6413652572592978</v>
      </c>
    </row>
    <row r="87" spans="1:16" s="30" customFormat="1" x14ac:dyDescent="0.25">
      <c r="A87" s="31">
        <v>2021</v>
      </c>
      <c r="B87" s="32" t="s">
        <v>72</v>
      </c>
      <c r="C87" s="32">
        <v>2021</v>
      </c>
      <c r="D87" s="40">
        <v>44431</v>
      </c>
      <c r="E87" s="32" t="s">
        <v>212</v>
      </c>
      <c r="F87" s="32" t="s">
        <v>242</v>
      </c>
      <c r="G87" s="33" t="s">
        <v>53</v>
      </c>
      <c r="H87" s="20" t="s">
        <v>53</v>
      </c>
      <c r="I87" s="20" t="s">
        <v>38</v>
      </c>
      <c r="J87" s="32">
        <v>3</v>
      </c>
      <c r="K87" s="32">
        <v>1</v>
      </c>
      <c r="L87" s="32">
        <f>SUM(J87:K87)</f>
        <v>4</v>
      </c>
      <c r="M87" s="44">
        <v>1570.3999999999999</v>
      </c>
      <c r="N87" s="34">
        <f>M87*5</f>
        <v>7851.9999999999991</v>
      </c>
      <c r="O87" s="34">
        <f>(J87/N87)*10000</f>
        <v>3.8206826286296489</v>
      </c>
      <c r="P87" s="34">
        <f>(L87/N87)*10000</f>
        <v>5.0942435048395325</v>
      </c>
    </row>
    <row r="88" spans="1:16" x14ac:dyDescent="0.25">
      <c r="A88" s="31">
        <v>2021</v>
      </c>
      <c r="B88" s="32" t="s">
        <v>72</v>
      </c>
      <c r="C88" s="32">
        <v>2021</v>
      </c>
      <c r="D88" s="40">
        <v>44432</v>
      </c>
      <c r="E88" s="32" t="s">
        <v>213</v>
      </c>
      <c r="F88" s="32" t="s">
        <v>241</v>
      </c>
      <c r="G88" s="33" t="s">
        <v>53</v>
      </c>
      <c r="H88" s="20" t="s">
        <v>53</v>
      </c>
      <c r="I88" s="20" t="s">
        <v>2</v>
      </c>
      <c r="J88" s="32">
        <v>1</v>
      </c>
      <c r="K88" s="32">
        <v>0</v>
      </c>
      <c r="L88" s="32">
        <f>SUM(J88:K88)</f>
        <v>1</v>
      </c>
      <c r="M88" s="44">
        <v>1707.81</v>
      </c>
      <c r="N88" s="34">
        <f>M88*5</f>
        <v>8539.0499999999993</v>
      </c>
      <c r="O88" s="34">
        <f>(J88/N88)*10000</f>
        <v>1.1710904608826511</v>
      </c>
      <c r="P88" s="34">
        <f>(L88/N88)*10000</f>
        <v>1.1710904608826511</v>
      </c>
    </row>
    <row r="89" spans="1:16" x14ac:dyDescent="0.25">
      <c r="A89" s="31">
        <v>2021</v>
      </c>
      <c r="B89" s="32" t="s">
        <v>72</v>
      </c>
      <c r="C89" s="32">
        <v>2021</v>
      </c>
      <c r="D89" s="40">
        <v>44432</v>
      </c>
      <c r="E89" s="32" t="s">
        <v>214</v>
      </c>
      <c r="F89" s="32" t="s">
        <v>242</v>
      </c>
      <c r="G89" s="33" t="s">
        <v>53</v>
      </c>
      <c r="H89" s="20" t="s">
        <v>53</v>
      </c>
      <c r="I89" s="20" t="s">
        <v>2</v>
      </c>
      <c r="J89" s="32">
        <v>5</v>
      </c>
      <c r="K89" s="32">
        <v>1</v>
      </c>
      <c r="L89" s="32">
        <f>SUM(J89:K89)</f>
        <v>6</v>
      </c>
      <c r="M89" s="44">
        <v>1707.81</v>
      </c>
      <c r="N89" s="34">
        <f>M89*5</f>
        <v>8539.0499999999993</v>
      </c>
      <c r="O89" s="34">
        <f>(J89/N89)*10000</f>
        <v>5.8554523044132543</v>
      </c>
      <c r="P89" s="34">
        <f>(L89/N89)*10000</f>
        <v>7.0265427652959058</v>
      </c>
    </row>
    <row r="90" spans="1:16" x14ac:dyDescent="0.25">
      <c r="A90" s="31">
        <v>2021</v>
      </c>
      <c r="B90" s="32" t="s">
        <v>72</v>
      </c>
      <c r="C90" s="32">
        <v>2021</v>
      </c>
      <c r="D90" s="40">
        <v>44432</v>
      </c>
      <c r="E90" s="32" t="s">
        <v>215</v>
      </c>
      <c r="F90" s="32" t="s">
        <v>241</v>
      </c>
      <c r="G90" s="33" t="s">
        <v>53</v>
      </c>
      <c r="H90" s="20" t="s">
        <v>53</v>
      </c>
      <c r="I90" s="20" t="s">
        <v>21</v>
      </c>
      <c r="J90" s="32">
        <v>0</v>
      </c>
      <c r="K90" s="32">
        <v>0</v>
      </c>
      <c r="L90" s="32">
        <f>SUM(J90:K90)</f>
        <v>0</v>
      </c>
      <c r="M90" s="44">
        <v>1413.36</v>
      </c>
      <c r="N90" s="34">
        <f>M90*5</f>
        <v>7066.7999999999993</v>
      </c>
      <c r="O90" s="34">
        <f>(J90/N90)*10000</f>
        <v>0</v>
      </c>
      <c r="P90" s="34">
        <f>(L90/N90)*10000</f>
        <v>0</v>
      </c>
    </row>
    <row r="91" spans="1:16" x14ac:dyDescent="0.25">
      <c r="A91" s="31">
        <v>2021</v>
      </c>
      <c r="B91" s="32" t="s">
        <v>72</v>
      </c>
      <c r="C91" s="32">
        <v>2021</v>
      </c>
      <c r="D91" s="40">
        <v>44432</v>
      </c>
      <c r="E91" s="32" t="s">
        <v>216</v>
      </c>
      <c r="F91" s="32" t="s">
        <v>242</v>
      </c>
      <c r="G91" s="33" t="s">
        <v>53</v>
      </c>
      <c r="H91" s="20" t="s">
        <v>53</v>
      </c>
      <c r="I91" s="20" t="s">
        <v>21</v>
      </c>
      <c r="J91" s="32">
        <v>0</v>
      </c>
      <c r="K91" s="32">
        <v>0</v>
      </c>
      <c r="L91" s="32">
        <f>SUM(J91:K91)</f>
        <v>0</v>
      </c>
      <c r="M91" s="44">
        <v>1413.36</v>
      </c>
      <c r="N91" s="34">
        <f>M91*5</f>
        <v>7066.7999999999993</v>
      </c>
      <c r="O91" s="34">
        <f>(J91/N91)*10000</f>
        <v>0</v>
      </c>
      <c r="P91" s="34">
        <f>(L91/N91)*10000</f>
        <v>0</v>
      </c>
    </row>
    <row r="92" spans="1:16" x14ac:dyDescent="0.25">
      <c r="A92" s="31">
        <v>2021</v>
      </c>
      <c r="B92" s="32" t="s">
        <v>73</v>
      </c>
      <c r="C92" s="32">
        <v>2021</v>
      </c>
      <c r="D92" s="40">
        <v>44533</v>
      </c>
      <c r="E92" s="32" t="s">
        <v>91</v>
      </c>
      <c r="F92" s="32" t="s">
        <v>241</v>
      </c>
      <c r="G92" s="33" t="s">
        <v>53</v>
      </c>
      <c r="H92" s="20" t="s">
        <v>53</v>
      </c>
      <c r="I92" s="20" t="s">
        <v>97</v>
      </c>
      <c r="J92" s="32">
        <v>5</v>
      </c>
      <c r="K92" s="32">
        <v>6</v>
      </c>
      <c r="L92" s="32">
        <f>SUM(J92:K92)</f>
        <v>11</v>
      </c>
      <c r="M92" s="44">
        <v>1570.3999999999999</v>
      </c>
      <c r="N92" s="34">
        <f>M92*5</f>
        <v>7851.9999999999991</v>
      </c>
      <c r="O92" s="34">
        <f>(J92/N92)*10000</f>
        <v>6.3678043810494156</v>
      </c>
      <c r="P92" s="34">
        <f>(L92/N92)*10000</f>
        <v>14.009169638308713</v>
      </c>
    </row>
    <row r="93" spans="1:16" x14ac:dyDescent="0.25">
      <c r="A93" s="31">
        <v>2021</v>
      </c>
      <c r="B93" s="32" t="s">
        <v>73</v>
      </c>
      <c r="C93" s="32">
        <v>2021</v>
      </c>
      <c r="D93" s="40">
        <v>44533</v>
      </c>
      <c r="E93" s="32" t="s">
        <v>92</v>
      </c>
      <c r="F93" s="32" t="s">
        <v>242</v>
      </c>
      <c r="G93" s="33" t="s">
        <v>53</v>
      </c>
      <c r="H93" s="20" t="s">
        <v>53</v>
      </c>
      <c r="I93" s="20" t="s">
        <v>97</v>
      </c>
      <c r="J93" s="32">
        <v>2</v>
      </c>
      <c r="K93" s="32">
        <v>3</v>
      </c>
      <c r="L93" s="32">
        <f>SUM(J93:K93)</f>
        <v>5</v>
      </c>
      <c r="M93" s="44">
        <v>1570.3999999999999</v>
      </c>
      <c r="N93" s="34">
        <f>M93*5</f>
        <v>7851.9999999999991</v>
      </c>
      <c r="O93" s="34">
        <f>(J93/N93)*10000</f>
        <v>2.5471217524197662</v>
      </c>
      <c r="P93" s="34">
        <f>(L93/N93)*10000</f>
        <v>6.3678043810494156</v>
      </c>
    </row>
    <row r="94" spans="1:16" x14ac:dyDescent="0.25">
      <c r="A94" s="31">
        <v>2021</v>
      </c>
      <c r="B94" s="32" t="s">
        <v>73</v>
      </c>
      <c r="C94" s="32">
        <v>2021</v>
      </c>
      <c r="D94" s="40">
        <v>44533</v>
      </c>
      <c r="E94" s="32" t="s">
        <v>93</v>
      </c>
      <c r="F94" s="32" t="s">
        <v>241</v>
      </c>
      <c r="G94" s="33" t="s">
        <v>53</v>
      </c>
      <c r="H94" s="20" t="s">
        <v>53</v>
      </c>
      <c r="I94" s="20" t="s">
        <v>47</v>
      </c>
      <c r="J94" s="32">
        <v>0</v>
      </c>
      <c r="K94" s="32">
        <v>4</v>
      </c>
      <c r="L94" s="32">
        <f>SUM(J94:K94)</f>
        <v>4</v>
      </c>
      <c r="M94" s="44">
        <v>1374.1</v>
      </c>
      <c r="N94" s="34">
        <f>M94*5</f>
        <v>6870.5</v>
      </c>
      <c r="O94" s="34">
        <f>(J94/N94)*10000</f>
        <v>0</v>
      </c>
      <c r="P94" s="34">
        <f>(L94/N94)*10000</f>
        <v>5.821992576959464</v>
      </c>
    </row>
    <row r="95" spans="1:16" x14ac:dyDescent="0.25">
      <c r="A95" s="31">
        <v>2021</v>
      </c>
      <c r="B95" s="32" t="s">
        <v>73</v>
      </c>
      <c r="C95" s="32">
        <v>2021</v>
      </c>
      <c r="D95" s="40">
        <v>44533</v>
      </c>
      <c r="E95" s="32" t="s">
        <v>94</v>
      </c>
      <c r="F95" s="32" t="s">
        <v>242</v>
      </c>
      <c r="G95" s="33" t="s">
        <v>53</v>
      </c>
      <c r="H95" s="20" t="s">
        <v>53</v>
      </c>
      <c r="I95" s="20" t="s">
        <v>47</v>
      </c>
      <c r="J95" s="32">
        <v>2</v>
      </c>
      <c r="K95" s="32">
        <v>3</v>
      </c>
      <c r="L95" s="32">
        <f>SUM(J95:K95)</f>
        <v>5</v>
      </c>
      <c r="M95" s="44">
        <v>1374.1</v>
      </c>
      <c r="N95" s="34">
        <f>M95*5</f>
        <v>6870.5</v>
      </c>
      <c r="O95" s="34">
        <f>(J95/N95)*10000</f>
        <v>2.910996288479732</v>
      </c>
      <c r="P95" s="34">
        <f>(L95/N95)*10000</f>
        <v>7.2774907211993307</v>
      </c>
    </row>
    <row r="96" spans="1:16" x14ac:dyDescent="0.25">
      <c r="A96" s="31">
        <v>2021</v>
      </c>
      <c r="B96" s="32" t="s">
        <v>73</v>
      </c>
      <c r="C96" s="32">
        <v>2021</v>
      </c>
      <c r="D96" s="40">
        <v>44533</v>
      </c>
      <c r="E96" s="32" t="s">
        <v>95</v>
      </c>
      <c r="F96" s="32" t="s">
        <v>241</v>
      </c>
      <c r="G96" s="33" t="s">
        <v>53</v>
      </c>
      <c r="H96" s="20" t="s">
        <v>53</v>
      </c>
      <c r="I96" s="20" t="s">
        <v>98</v>
      </c>
      <c r="J96" s="32">
        <v>1</v>
      </c>
      <c r="K96" s="32">
        <v>0</v>
      </c>
      <c r="L96" s="32">
        <f>SUM(J96:K96)</f>
        <v>1</v>
      </c>
      <c r="M96" s="44">
        <v>1177.8</v>
      </c>
      <c r="N96" s="34">
        <f>M96*5</f>
        <v>5889</v>
      </c>
      <c r="O96" s="34">
        <f>(J96/N96)*10000</f>
        <v>1.6980811682798438</v>
      </c>
      <c r="P96" s="34">
        <f>(L96/N96)*10000</f>
        <v>1.6980811682798438</v>
      </c>
    </row>
    <row r="97" spans="1:16" x14ac:dyDescent="0.25">
      <c r="A97" s="31">
        <v>2021</v>
      </c>
      <c r="B97" s="32" t="s">
        <v>73</v>
      </c>
      <c r="C97" s="32">
        <v>2021</v>
      </c>
      <c r="D97" s="40">
        <v>44533</v>
      </c>
      <c r="E97" s="32" t="s">
        <v>96</v>
      </c>
      <c r="F97" s="32" t="s">
        <v>242</v>
      </c>
      <c r="G97" s="33" t="s">
        <v>53</v>
      </c>
      <c r="H97" s="20" t="s">
        <v>53</v>
      </c>
      <c r="I97" s="20" t="s">
        <v>98</v>
      </c>
      <c r="J97" s="32">
        <v>0</v>
      </c>
      <c r="K97" s="32">
        <v>2</v>
      </c>
      <c r="L97" s="32">
        <f>SUM(J97:K97)</f>
        <v>2</v>
      </c>
      <c r="M97" s="44">
        <v>1177.8</v>
      </c>
      <c r="N97" s="34">
        <f>M97*5</f>
        <v>5889</v>
      </c>
      <c r="O97" s="34">
        <f>(J97/N97)*10000</f>
        <v>0</v>
      </c>
      <c r="P97" s="34">
        <f>(L97/N97)*10000</f>
        <v>3.3961623365596876</v>
      </c>
    </row>
    <row r="98" spans="1:16" x14ac:dyDescent="0.25">
      <c r="A98" s="32">
        <v>2022</v>
      </c>
      <c r="B98" s="36" t="s">
        <v>72</v>
      </c>
      <c r="C98" s="43">
        <v>2022</v>
      </c>
      <c r="D98" s="38">
        <v>44717</v>
      </c>
      <c r="E98" s="3" t="s">
        <v>99</v>
      </c>
      <c r="F98" s="4" t="s">
        <v>242</v>
      </c>
      <c r="G98" s="2" t="s">
        <v>53</v>
      </c>
      <c r="H98" s="42" t="s">
        <v>53</v>
      </c>
      <c r="I98" s="7" t="s">
        <v>100</v>
      </c>
      <c r="J98" s="12">
        <v>2</v>
      </c>
      <c r="K98" s="12">
        <v>2</v>
      </c>
      <c r="L98" s="11">
        <f>SUM(J98:K98)</f>
        <v>4</v>
      </c>
      <c r="M98" s="15">
        <v>345.30288960000001</v>
      </c>
      <c r="N98" s="14">
        <f>M98*5</f>
        <v>1726.5144480000001</v>
      </c>
      <c r="O98" s="15">
        <f>(J98/N98)*10000</f>
        <v>11.584032802718832</v>
      </c>
      <c r="P98" s="15">
        <f>(L98/N98)*10000</f>
        <v>23.168065605437665</v>
      </c>
    </row>
    <row r="99" spans="1:16" x14ac:dyDescent="0.25">
      <c r="A99" s="32">
        <v>2022</v>
      </c>
      <c r="B99" s="36" t="s">
        <v>72</v>
      </c>
      <c r="C99" s="43">
        <v>2022</v>
      </c>
      <c r="D99" s="38">
        <v>44717</v>
      </c>
      <c r="E99" s="3" t="s">
        <v>101</v>
      </c>
      <c r="F99" s="4" t="s">
        <v>241</v>
      </c>
      <c r="G99" s="2" t="s">
        <v>53</v>
      </c>
      <c r="H99" s="42" t="s">
        <v>53</v>
      </c>
      <c r="I99" s="7" t="s">
        <v>100</v>
      </c>
      <c r="J99" s="12">
        <v>1</v>
      </c>
      <c r="K99" s="12">
        <v>0</v>
      </c>
      <c r="L99" s="11">
        <f>SUM(J99:K99)</f>
        <v>1</v>
      </c>
      <c r="M99" s="15">
        <v>345.30288960000001</v>
      </c>
      <c r="N99" s="14">
        <f>M99*5</f>
        <v>1726.5144480000001</v>
      </c>
      <c r="O99" s="15">
        <f>(J99/N99)*10000</f>
        <v>5.7920164013594162</v>
      </c>
      <c r="P99" s="15">
        <f>(L99/N99)*10000</f>
        <v>5.7920164013594162</v>
      </c>
    </row>
    <row r="100" spans="1:16" x14ac:dyDescent="0.25">
      <c r="A100" s="32">
        <v>2022</v>
      </c>
      <c r="B100" s="36" t="s">
        <v>72</v>
      </c>
      <c r="C100" s="43">
        <v>2022</v>
      </c>
      <c r="D100" s="38">
        <v>44717</v>
      </c>
      <c r="E100" s="3" t="s">
        <v>102</v>
      </c>
      <c r="F100" s="4" t="s">
        <v>242</v>
      </c>
      <c r="G100" s="2" t="s">
        <v>53</v>
      </c>
      <c r="H100" s="42" t="s">
        <v>53</v>
      </c>
      <c r="I100" s="7" t="s">
        <v>103</v>
      </c>
      <c r="J100" s="12">
        <v>3</v>
      </c>
      <c r="K100" s="12">
        <v>1</v>
      </c>
      <c r="L100" s="11">
        <f>SUM(J100:K100)</f>
        <v>4</v>
      </c>
      <c r="M100" s="15">
        <v>242.09043550000001</v>
      </c>
      <c r="N100" s="14">
        <f>M100*5</f>
        <v>1210.4521775000001</v>
      </c>
      <c r="O100" s="15">
        <f>(J100/N100)*10000</f>
        <v>24.784126591403485</v>
      </c>
      <c r="P100" s="15">
        <f>(L100/N100)*10000</f>
        <v>33.045502121871309</v>
      </c>
    </row>
    <row r="101" spans="1:16" x14ac:dyDescent="0.25">
      <c r="A101" s="32">
        <v>2022</v>
      </c>
      <c r="B101" s="36" t="s">
        <v>72</v>
      </c>
      <c r="C101" s="43">
        <v>2022</v>
      </c>
      <c r="D101" s="38">
        <v>44717</v>
      </c>
      <c r="E101" s="3" t="s">
        <v>104</v>
      </c>
      <c r="F101" s="4" t="s">
        <v>241</v>
      </c>
      <c r="G101" s="2" t="s">
        <v>53</v>
      </c>
      <c r="H101" s="42" t="s">
        <v>53</v>
      </c>
      <c r="I101" s="7" t="s">
        <v>103</v>
      </c>
      <c r="J101" s="12">
        <v>0</v>
      </c>
      <c r="K101" s="12">
        <v>0</v>
      </c>
      <c r="L101" s="11">
        <f>SUM(J101:K101)</f>
        <v>0</v>
      </c>
      <c r="M101" s="15">
        <v>242.09043550000001</v>
      </c>
      <c r="N101" s="14">
        <f>M101*5</f>
        <v>1210.4521775000001</v>
      </c>
      <c r="O101" s="15">
        <f>(J101/N101)*10000</f>
        <v>0</v>
      </c>
      <c r="P101" s="15">
        <f>(L101/N101)*10000</f>
        <v>0</v>
      </c>
    </row>
    <row r="102" spans="1:16" x14ac:dyDescent="0.25">
      <c r="A102" s="32">
        <v>2022</v>
      </c>
      <c r="B102" s="36" t="s">
        <v>72</v>
      </c>
      <c r="C102" s="43">
        <v>2022</v>
      </c>
      <c r="D102" s="38">
        <v>44717</v>
      </c>
      <c r="E102" s="3" t="s">
        <v>105</v>
      </c>
      <c r="F102" s="4" t="s">
        <v>242</v>
      </c>
      <c r="G102" s="2" t="s">
        <v>53</v>
      </c>
      <c r="H102" s="42" t="s">
        <v>53</v>
      </c>
      <c r="I102" s="7" t="s">
        <v>103</v>
      </c>
      <c r="J102" s="12">
        <v>3</v>
      </c>
      <c r="K102" s="12">
        <v>1</v>
      </c>
      <c r="L102" s="11">
        <f>SUM(J102:K102)</f>
        <v>4</v>
      </c>
      <c r="M102" s="15">
        <v>296.66783249999997</v>
      </c>
      <c r="N102" s="14">
        <f>M102*5</f>
        <v>1483.3391624999999</v>
      </c>
      <c r="O102" s="15">
        <f>(J102/N102)*10000</f>
        <v>20.224639622834744</v>
      </c>
      <c r="P102" s="15">
        <f>(L102/N102)*10000</f>
        <v>26.966186163779657</v>
      </c>
    </row>
    <row r="103" spans="1:16" x14ac:dyDescent="0.25">
      <c r="A103" s="32">
        <v>2022</v>
      </c>
      <c r="B103" s="36" t="s">
        <v>72</v>
      </c>
      <c r="C103" s="43">
        <v>2022</v>
      </c>
      <c r="D103" s="38">
        <v>44717</v>
      </c>
      <c r="E103" s="3" t="s">
        <v>106</v>
      </c>
      <c r="F103" s="4" t="s">
        <v>241</v>
      </c>
      <c r="G103" s="2" t="s">
        <v>53</v>
      </c>
      <c r="H103" s="42" t="s">
        <v>53</v>
      </c>
      <c r="I103" s="7" t="s">
        <v>103</v>
      </c>
      <c r="J103" s="12">
        <v>0</v>
      </c>
      <c r="K103" s="12">
        <v>0</v>
      </c>
      <c r="L103" s="11">
        <f>SUM(J103:K103)</f>
        <v>0</v>
      </c>
      <c r="M103" s="15">
        <v>296.66783249999997</v>
      </c>
      <c r="N103" s="14">
        <f>M103*5</f>
        <v>1483.3391624999999</v>
      </c>
      <c r="O103" s="15">
        <f>(J103/N103)*10000</f>
        <v>0</v>
      </c>
      <c r="P103" s="15">
        <f>(L103/N103)*10000</f>
        <v>0</v>
      </c>
    </row>
    <row r="104" spans="1:16" x14ac:dyDescent="0.25">
      <c r="A104" s="32">
        <v>2022</v>
      </c>
      <c r="B104" s="36" t="s">
        <v>72</v>
      </c>
      <c r="C104" s="43">
        <v>2022</v>
      </c>
      <c r="D104" s="38">
        <v>44717</v>
      </c>
      <c r="E104" s="3" t="s">
        <v>107</v>
      </c>
      <c r="F104" s="4" t="s">
        <v>241</v>
      </c>
      <c r="G104" s="2" t="s">
        <v>53</v>
      </c>
      <c r="H104" s="42" t="s">
        <v>53</v>
      </c>
      <c r="I104" s="7" t="s">
        <v>108</v>
      </c>
      <c r="J104" s="12">
        <v>2</v>
      </c>
      <c r="K104" s="12" t="s">
        <v>109</v>
      </c>
      <c r="L104" s="11">
        <v>2</v>
      </c>
      <c r="M104" s="15">
        <v>498.04815939999997</v>
      </c>
      <c r="N104" s="14">
        <f>M104*5</f>
        <v>2490.2407969999999</v>
      </c>
      <c r="O104" s="15">
        <f>(J104/N104)*10000</f>
        <v>8.0313518371773753</v>
      </c>
      <c r="P104" s="15"/>
    </row>
    <row r="105" spans="1:16" x14ac:dyDescent="0.25">
      <c r="A105" s="32">
        <v>2022</v>
      </c>
      <c r="B105" s="36" t="s">
        <v>72</v>
      </c>
      <c r="C105" s="43">
        <v>2022</v>
      </c>
      <c r="D105" s="38">
        <v>44717</v>
      </c>
      <c r="E105" s="3" t="s">
        <v>110</v>
      </c>
      <c r="F105" s="4" t="s">
        <v>241</v>
      </c>
      <c r="G105" s="2" t="s">
        <v>53</v>
      </c>
      <c r="H105" s="42" t="s">
        <v>53</v>
      </c>
      <c r="I105" s="7" t="s">
        <v>111</v>
      </c>
      <c r="J105" s="12">
        <v>5</v>
      </c>
      <c r="K105" s="12">
        <v>9</v>
      </c>
      <c r="L105" s="11">
        <f>SUM(J105:K105)</f>
        <v>14</v>
      </c>
      <c r="M105" s="15">
        <v>712.23823760000005</v>
      </c>
      <c r="N105" s="14">
        <f>M105*5</f>
        <v>3561.1911880000002</v>
      </c>
      <c r="O105" s="15">
        <f>(J105/N105)*10000</f>
        <v>14.040245906617693</v>
      </c>
      <c r="P105" s="15">
        <f>(L105/N105)*10000</f>
        <v>39.312688538529535</v>
      </c>
    </row>
    <row r="106" spans="1:16" x14ac:dyDescent="0.25">
      <c r="A106" s="32">
        <v>2022</v>
      </c>
      <c r="B106" s="36" t="s">
        <v>72</v>
      </c>
      <c r="C106" s="43">
        <v>2022</v>
      </c>
      <c r="D106" s="38">
        <v>44719</v>
      </c>
      <c r="E106" s="3" t="s">
        <v>112</v>
      </c>
      <c r="F106" s="4" t="s">
        <v>242</v>
      </c>
      <c r="G106" s="2" t="s">
        <v>53</v>
      </c>
      <c r="H106" s="42" t="s">
        <v>53</v>
      </c>
      <c r="I106" s="7" t="s">
        <v>47</v>
      </c>
      <c r="J106" s="12">
        <v>7</v>
      </c>
      <c r="K106" s="12">
        <v>2</v>
      </c>
      <c r="L106" s="11">
        <f>SUM(J106:K106)</f>
        <v>9</v>
      </c>
      <c r="M106" s="15">
        <v>389.72465240000002</v>
      </c>
      <c r="N106" s="14">
        <f>M106*5</f>
        <v>1948.6232620000001</v>
      </c>
      <c r="O106" s="15">
        <f>(J106/N106)*10000</f>
        <v>35.922798092923514</v>
      </c>
      <c r="P106" s="15">
        <f>(L106/N106)*10000</f>
        <v>46.186454690901662</v>
      </c>
    </row>
    <row r="107" spans="1:16" x14ac:dyDescent="0.25">
      <c r="A107" s="32">
        <v>2022</v>
      </c>
      <c r="B107" s="36" t="s">
        <v>72</v>
      </c>
      <c r="C107" s="43">
        <v>2022</v>
      </c>
      <c r="D107" s="38">
        <v>44719</v>
      </c>
      <c r="E107" s="3" t="s">
        <v>113</v>
      </c>
      <c r="F107" s="4" t="s">
        <v>242</v>
      </c>
      <c r="G107" s="2" t="s">
        <v>53</v>
      </c>
      <c r="H107" s="42" t="s">
        <v>53</v>
      </c>
      <c r="I107" s="7" t="s">
        <v>47</v>
      </c>
      <c r="J107" s="12">
        <v>4</v>
      </c>
      <c r="K107" s="12">
        <v>2</v>
      </c>
      <c r="L107" s="11">
        <f>SUM(J107:K107)</f>
        <v>6</v>
      </c>
      <c r="M107" s="15">
        <v>425.49993840000002</v>
      </c>
      <c r="N107" s="14">
        <f>M107*5</f>
        <v>2127.4996920000003</v>
      </c>
      <c r="O107" s="15">
        <f>(J107/N107)*10000</f>
        <v>18.801412827654591</v>
      </c>
      <c r="P107" s="15">
        <f>(L107/N107)*10000</f>
        <v>28.202119241481888</v>
      </c>
    </row>
    <row r="108" spans="1:16" x14ac:dyDescent="0.25">
      <c r="A108" s="32">
        <v>2022</v>
      </c>
      <c r="B108" s="36" t="s">
        <v>72</v>
      </c>
      <c r="C108" s="43">
        <v>2022</v>
      </c>
      <c r="D108" s="38">
        <v>44719</v>
      </c>
      <c r="E108" s="3" t="s">
        <v>114</v>
      </c>
      <c r="F108" s="4" t="s">
        <v>242</v>
      </c>
      <c r="G108" s="2" t="s">
        <v>53</v>
      </c>
      <c r="H108" s="42" t="s">
        <v>53</v>
      </c>
      <c r="I108" s="7" t="s">
        <v>111</v>
      </c>
      <c r="J108" s="12">
        <v>4</v>
      </c>
      <c r="K108" s="12">
        <v>5</v>
      </c>
      <c r="L108" s="11">
        <f>SUM(J108:K108)</f>
        <v>9</v>
      </c>
      <c r="M108" s="15">
        <v>769.57882789999996</v>
      </c>
      <c r="N108" s="14">
        <f>M108*5</f>
        <v>3847.8941394999997</v>
      </c>
      <c r="O108" s="15">
        <f>(J108/N108)*10000</f>
        <v>10.395296375070664</v>
      </c>
      <c r="P108" s="15">
        <f>(L108/N108)*10000</f>
        <v>23.389416843908997</v>
      </c>
    </row>
    <row r="109" spans="1:16" x14ac:dyDescent="0.25">
      <c r="A109" s="32">
        <v>2022</v>
      </c>
      <c r="B109" s="36" t="s">
        <v>72</v>
      </c>
      <c r="C109" s="43">
        <v>2022</v>
      </c>
      <c r="D109" s="38">
        <v>44719</v>
      </c>
      <c r="E109" s="3" t="s">
        <v>115</v>
      </c>
      <c r="F109" s="4" t="s">
        <v>242</v>
      </c>
      <c r="G109" s="2" t="s">
        <v>53</v>
      </c>
      <c r="H109" s="42" t="s">
        <v>53</v>
      </c>
      <c r="I109" s="7" t="s">
        <v>116</v>
      </c>
      <c r="J109" s="12">
        <v>4</v>
      </c>
      <c r="K109" s="12">
        <v>1</v>
      </c>
      <c r="L109" s="11">
        <f>SUM(J109:K109)</f>
        <v>5</v>
      </c>
      <c r="M109" s="15">
        <v>1029.164786</v>
      </c>
      <c r="N109" s="14">
        <f>M109*5</f>
        <v>5145.8239300000005</v>
      </c>
      <c r="O109" s="15">
        <f>(J109/N109)*10000</f>
        <v>7.7732935568978938</v>
      </c>
      <c r="P109" s="15">
        <f>(L109/N109)*10000</f>
        <v>9.7166169461223664</v>
      </c>
    </row>
    <row r="110" spans="1:16" x14ac:dyDescent="0.25">
      <c r="A110" s="32">
        <v>2022</v>
      </c>
      <c r="B110" s="36" t="s">
        <v>72</v>
      </c>
      <c r="C110" s="43">
        <v>2022</v>
      </c>
      <c r="D110" s="38">
        <v>44720</v>
      </c>
      <c r="E110" s="3" t="s">
        <v>117</v>
      </c>
      <c r="F110" s="4" t="s">
        <v>242</v>
      </c>
      <c r="G110" s="2" t="s">
        <v>53</v>
      </c>
      <c r="H110" s="42" t="s">
        <v>53</v>
      </c>
      <c r="I110" s="7" t="s">
        <v>59</v>
      </c>
      <c r="J110" s="12">
        <v>3</v>
      </c>
      <c r="K110" s="12">
        <v>1</v>
      </c>
      <c r="L110" s="11">
        <f>SUM(J110:K110)</f>
        <v>4</v>
      </c>
      <c r="M110" s="15">
        <v>621.29349850000006</v>
      </c>
      <c r="N110" s="14">
        <f>M110*5</f>
        <v>3106.4674925000004</v>
      </c>
      <c r="O110" s="15">
        <f>(J110/N110)*10000</f>
        <v>9.6572715061173291</v>
      </c>
      <c r="P110" s="15">
        <f>(L110/N110)*10000</f>
        <v>12.876362008156438</v>
      </c>
    </row>
    <row r="111" spans="1:16" x14ac:dyDescent="0.25">
      <c r="A111" s="32">
        <v>2022</v>
      </c>
      <c r="B111" s="36" t="s">
        <v>72</v>
      </c>
      <c r="C111" s="43">
        <v>2022</v>
      </c>
      <c r="D111" s="38">
        <v>44720</v>
      </c>
      <c r="E111" s="3" t="s">
        <v>118</v>
      </c>
      <c r="F111" s="4" t="s">
        <v>242</v>
      </c>
      <c r="G111" s="2" t="s">
        <v>53</v>
      </c>
      <c r="H111" s="42" t="s">
        <v>53</v>
      </c>
      <c r="I111" s="7" t="s">
        <v>100</v>
      </c>
      <c r="J111" s="12">
        <v>0</v>
      </c>
      <c r="K111" s="12">
        <v>2</v>
      </c>
      <c r="L111" s="11">
        <f>SUM(J111:K111)</f>
        <v>2</v>
      </c>
      <c r="M111" s="15">
        <v>345.30288960000001</v>
      </c>
      <c r="N111" s="14">
        <f>M111*5</f>
        <v>1726.5144480000001</v>
      </c>
      <c r="O111" s="15">
        <f>(J111/N111)*10000</f>
        <v>0</v>
      </c>
      <c r="P111" s="15">
        <f>(L111/N111)*10000</f>
        <v>11.584032802718832</v>
      </c>
    </row>
    <row r="112" spans="1:16" x14ac:dyDescent="0.25">
      <c r="A112" s="32">
        <v>2022</v>
      </c>
      <c r="B112" s="36" t="s">
        <v>72</v>
      </c>
      <c r="C112" s="43">
        <v>2022</v>
      </c>
      <c r="D112" s="38">
        <v>44720</v>
      </c>
      <c r="E112" s="3" t="s">
        <v>119</v>
      </c>
      <c r="F112" s="4" t="s">
        <v>241</v>
      </c>
      <c r="G112" s="2" t="s">
        <v>53</v>
      </c>
      <c r="H112" s="42" t="s">
        <v>53</v>
      </c>
      <c r="I112" s="7" t="s">
        <v>100</v>
      </c>
      <c r="J112" s="12">
        <v>1</v>
      </c>
      <c r="K112" s="12">
        <v>1</v>
      </c>
      <c r="L112" s="11">
        <f>SUM(J112:K112)</f>
        <v>2</v>
      </c>
      <c r="M112" s="15">
        <v>345.30288960000001</v>
      </c>
      <c r="N112" s="14">
        <f>M112*5</f>
        <v>1726.5144480000001</v>
      </c>
      <c r="O112" s="15">
        <f>(J112/N112)*10000</f>
        <v>5.7920164013594162</v>
      </c>
      <c r="P112" s="15">
        <f>(L112/N112)*10000</f>
        <v>11.584032802718832</v>
      </c>
    </row>
    <row r="113" spans="1:16" x14ac:dyDescent="0.25">
      <c r="A113" s="32">
        <v>2022</v>
      </c>
      <c r="B113" s="36" t="s">
        <v>72</v>
      </c>
      <c r="C113" s="43">
        <v>2022</v>
      </c>
      <c r="D113" s="38">
        <v>44720</v>
      </c>
      <c r="E113" s="3" t="s">
        <v>120</v>
      </c>
      <c r="F113" s="4" t="s">
        <v>242</v>
      </c>
      <c r="G113" s="2" t="s">
        <v>53</v>
      </c>
      <c r="H113" s="42" t="s">
        <v>53</v>
      </c>
      <c r="I113" s="7" t="s">
        <v>116</v>
      </c>
      <c r="J113" s="12">
        <v>1</v>
      </c>
      <c r="K113" s="12">
        <v>1</v>
      </c>
      <c r="L113" s="11">
        <f>SUM(J113:K113)</f>
        <v>2</v>
      </c>
      <c r="M113" s="15">
        <v>808.00023280000005</v>
      </c>
      <c r="N113" s="14">
        <f>M113*5</f>
        <v>4040.0011640000002</v>
      </c>
      <c r="O113" s="15">
        <f>(J113/N113)*10000</f>
        <v>2.4752468115873043</v>
      </c>
      <c r="P113" s="15">
        <f>(L113/N113)*10000</f>
        <v>4.9504936231746086</v>
      </c>
    </row>
    <row r="114" spans="1:16" x14ac:dyDescent="0.25">
      <c r="A114" s="32">
        <v>2022</v>
      </c>
      <c r="B114" s="36" t="s">
        <v>72</v>
      </c>
      <c r="C114" s="43">
        <v>2022</v>
      </c>
      <c r="D114" s="38">
        <v>44720</v>
      </c>
      <c r="E114" s="3" t="s">
        <v>121</v>
      </c>
      <c r="F114" s="4" t="s">
        <v>241</v>
      </c>
      <c r="G114" s="2" t="s">
        <v>53</v>
      </c>
      <c r="H114" s="42" t="s">
        <v>53</v>
      </c>
      <c r="I114" s="7" t="s">
        <v>122</v>
      </c>
      <c r="J114" s="12">
        <v>12</v>
      </c>
      <c r="K114" s="12">
        <v>5</v>
      </c>
      <c r="L114" s="11">
        <f>SUM(J114:K114)</f>
        <v>17</v>
      </c>
      <c r="M114" s="15">
        <v>908.5614544</v>
      </c>
      <c r="N114" s="14">
        <f>M114*5</f>
        <v>4542.807272</v>
      </c>
      <c r="O114" s="15">
        <f>(J114/N114)*10000</f>
        <v>26.415384324056792</v>
      </c>
      <c r="P114" s="15">
        <f>(L114/N114)*10000</f>
        <v>37.421794459080459</v>
      </c>
    </row>
    <row r="115" spans="1:16" x14ac:dyDescent="0.25">
      <c r="A115" s="32">
        <v>2022</v>
      </c>
      <c r="B115" s="36" t="s">
        <v>72</v>
      </c>
      <c r="C115" s="43">
        <v>2022</v>
      </c>
      <c r="D115" s="38">
        <v>44720</v>
      </c>
      <c r="E115" s="3" t="s">
        <v>123</v>
      </c>
      <c r="F115" s="4" t="s">
        <v>242</v>
      </c>
      <c r="G115" s="2" t="s">
        <v>53</v>
      </c>
      <c r="H115" s="42" t="s">
        <v>53</v>
      </c>
      <c r="I115" s="7" t="s">
        <v>16</v>
      </c>
      <c r="J115" s="12">
        <v>4</v>
      </c>
      <c r="K115" s="12">
        <v>2</v>
      </c>
      <c r="L115" s="11">
        <f>SUM(J115:K115)</f>
        <v>6</v>
      </c>
      <c r="M115" s="15">
        <v>256.62040259999998</v>
      </c>
      <c r="N115" s="14">
        <f>M115*5</f>
        <v>1283.1020129999999</v>
      </c>
      <c r="O115" s="15">
        <f>(J115/N115)*10000</f>
        <v>31.174450351361113</v>
      </c>
      <c r="P115" s="15">
        <f>(L115/N115)*10000</f>
        <v>46.761675527041675</v>
      </c>
    </row>
    <row r="116" spans="1:16" x14ac:dyDescent="0.25">
      <c r="A116" s="32">
        <v>2022</v>
      </c>
      <c r="B116" s="36" t="s">
        <v>72</v>
      </c>
      <c r="C116" s="43">
        <v>2022</v>
      </c>
      <c r="D116" s="38">
        <v>44720</v>
      </c>
      <c r="E116" s="3" t="s">
        <v>124</v>
      </c>
      <c r="F116" s="4" t="s">
        <v>241</v>
      </c>
      <c r="G116" s="2" t="s">
        <v>53</v>
      </c>
      <c r="H116" s="42" t="s">
        <v>53</v>
      </c>
      <c r="I116" s="7" t="s">
        <v>16</v>
      </c>
      <c r="J116" s="12">
        <v>0</v>
      </c>
      <c r="K116" s="12">
        <v>1</v>
      </c>
      <c r="L116" s="11">
        <f>SUM(J116:K116)</f>
        <v>1</v>
      </c>
      <c r="M116" s="15">
        <v>256.62040259999998</v>
      </c>
      <c r="N116" s="14">
        <f>M116*5</f>
        <v>1283.1020129999999</v>
      </c>
      <c r="O116" s="15">
        <f>(J116/N116)*10000</f>
        <v>0</v>
      </c>
      <c r="P116" s="15">
        <f>(L116/N116)*10000</f>
        <v>7.7936125878402782</v>
      </c>
    </row>
    <row r="117" spans="1:16" x14ac:dyDescent="0.25">
      <c r="A117" s="32">
        <v>2022</v>
      </c>
      <c r="B117" s="36" t="s">
        <v>72</v>
      </c>
      <c r="C117" s="43">
        <v>2022</v>
      </c>
      <c r="D117" s="38">
        <v>44720</v>
      </c>
      <c r="E117" s="3" t="s">
        <v>240</v>
      </c>
      <c r="F117" s="4" t="s">
        <v>242</v>
      </c>
      <c r="G117" s="2" t="s">
        <v>53</v>
      </c>
      <c r="H117" s="42" t="s">
        <v>53</v>
      </c>
      <c r="I117" s="7" t="s">
        <v>64</v>
      </c>
      <c r="J117" s="12">
        <v>9</v>
      </c>
      <c r="K117" s="12">
        <v>8</v>
      </c>
      <c r="L117" s="11">
        <f>SUM(J117:K117)</f>
        <v>17</v>
      </c>
      <c r="M117" s="15">
        <v>800.49</v>
      </c>
      <c r="N117" s="14">
        <f>M117*5</f>
        <v>4002.45</v>
      </c>
      <c r="O117" s="15">
        <f>(J117/N117)*10000</f>
        <v>22.486227185848669</v>
      </c>
      <c r="P117" s="15">
        <f>(L117/N117)*10000</f>
        <v>42.473984684380824</v>
      </c>
    </row>
    <row r="118" spans="1:16" x14ac:dyDescent="0.25">
      <c r="A118" s="31">
        <v>2022</v>
      </c>
      <c r="B118" s="36" t="s">
        <v>73</v>
      </c>
      <c r="C118" s="43">
        <v>2022</v>
      </c>
      <c r="D118" s="38">
        <v>44856</v>
      </c>
      <c r="E118" s="3" t="s">
        <v>219</v>
      </c>
      <c r="F118" s="4" t="s">
        <v>241</v>
      </c>
      <c r="G118" s="2" t="s">
        <v>53</v>
      </c>
      <c r="H118" s="42" t="s">
        <v>53</v>
      </c>
      <c r="I118" s="7" t="s">
        <v>223</v>
      </c>
      <c r="J118" s="12">
        <v>1</v>
      </c>
      <c r="K118" s="12">
        <v>1</v>
      </c>
      <c r="L118" s="11">
        <f>SUM(J118:K118)</f>
        <v>2</v>
      </c>
      <c r="M118" s="15">
        <v>787.49633059999996</v>
      </c>
      <c r="N118" s="14">
        <f>M118*5</f>
        <v>3937.4816529999998</v>
      </c>
      <c r="O118" s="15">
        <f>(J118/N118)*10000</f>
        <v>2.5396943735295676</v>
      </c>
      <c r="P118" s="15">
        <f>(L118/N118)*10000</f>
        <v>5.0793887470591352</v>
      </c>
    </row>
    <row r="119" spans="1:16" x14ac:dyDescent="0.25">
      <c r="A119" s="31">
        <v>2022</v>
      </c>
      <c r="B119" s="36" t="s">
        <v>73</v>
      </c>
      <c r="C119" s="43">
        <v>2022</v>
      </c>
      <c r="D119" s="38">
        <v>44856</v>
      </c>
      <c r="E119" s="3" t="s">
        <v>220</v>
      </c>
      <c r="F119" s="4" t="s">
        <v>242</v>
      </c>
      <c r="G119" s="2" t="s">
        <v>53</v>
      </c>
      <c r="H119" s="42" t="s">
        <v>53</v>
      </c>
      <c r="I119" s="7" t="s">
        <v>223</v>
      </c>
      <c r="J119" s="12">
        <v>4</v>
      </c>
      <c r="K119" s="12">
        <v>2</v>
      </c>
      <c r="L119" s="11">
        <f>SUM(J119:K119)</f>
        <v>6</v>
      </c>
      <c r="M119" s="15">
        <v>716.78739770000004</v>
      </c>
      <c r="N119" s="14">
        <f>M119*5</f>
        <v>3583.9369885000001</v>
      </c>
      <c r="O119" s="15">
        <f>(J119/N119)*10000</f>
        <v>11.160910509406406</v>
      </c>
      <c r="P119" s="15">
        <f>(L119/N119)*10000</f>
        <v>16.741365764109609</v>
      </c>
    </row>
    <row r="120" spans="1:16" x14ac:dyDescent="0.25">
      <c r="A120" s="31">
        <v>2022</v>
      </c>
      <c r="B120" s="36" t="s">
        <v>73</v>
      </c>
      <c r="C120" s="43">
        <v>2022</v>
      </c>
      <c r="D120" s="38">
        <v>44856</v>
      </c>
      <c r="E120" s="3" t="s">
        <v>221</v>
      </c>
      <c r="F120" s="4" t="s">
        <v>241</v>
      </c>
      <c r="G120" s="2" t="s">
        <v>53</v>
      </c>
      <c r="H120" s="42" t="s">
        <v>53</v>
      </c>
      <c r="I120" s="7" t="s">
        <v>224</v>
      </c>
      <c r="J120" s="12">
        <v>1</v>
      </c>
      <c r="K120" s="12">
        <v>0</v>
      </c>
      <c r="L120" s="11">
        <f>SUM(J120:K120)</f>
        <v>1</v>
      </c>
      <c r="M120" s="15">
        <v>601.56574160000002</v>
      </c>
      <c r="N120" s="14">
        <f>M120*5</f>
        <v>3007.828708</v>
      </c>
      <c r="O120" s="15">
        <f>(J120/N120)*10000</f>
        <v>3.3246574093141472</v>
      </c>
      <c r="P120" s="15">
        <f>(L120/N120)*10000</f>
        <v>3.3246574093141472</v>
      </c>
    </row>
    <row r="121" spans="1:16" x14ac:dyDescent="0.25">
      <c r="A121" s="31">
        <v>2022</v>
      </c>
      <c r="B121" s="36" t="s">
        <v>73</v>
      </c>
      <c r="C121" s="43">
        <v>2022</v>
      </c>
      <c r="D121" s="38">
        <v>44856</v>
      </c>
      <c r="E121" s="3" t="s">
        <v>222</v>
      </c>
      <c r="F121" s="4" t="s">
        <v>242</v>
      </c>
      <c r="G121" s="2" t="s">
        <v>53</v>
      </c>
      <c r="H121" s="42" t="s">
        <v>53</v>
      </c>
      <c r="I121" s="7" t="s">
        <v>224</v>
      </c>
      <c r="J121" s="12">
        <v>0</v>
      </c>
      <c r="K121" s="12">
        <v>0</v>
      </c>
      <c r="L121" s="11">
        <f>SUM(J121:K121)</f>
        <v>0</v>
      </c>
      <c r="M121" s="15">
        <v>602.31982909999999</v>
      </c>
      <c r="N121" s="14">
        <f>M121*5</f>
        <v>3011.5991454999998</v>
      </c>
      <c r="O121" s="15">
        <f>(J121/N121)*10000</f>
        <v>0</v>
      </c>
      <c r="P121" s="15">
        <f>(L121/N121)*10000</f>
        <v>0</v>
      </c>
    </row>
    <row r="122" spans="1:16" x14ac:dyDescent="0.25">
      <c r="A122" s="31">
        <v>2022</v>
      </c>
      <c r="B122" s="36" t="s">
        <v>73</v>
      </c>
      <c r="C122" s="43">
        <v>2022</v>
      </c>
      <c r="D122" s="38">
        <v>44857</v>
      </c>
      <c r="E122" s="3" t="s">
        <v>225</v>
      </c>
      <c r="F122" s="4" t="s">
        <v>241</v>
      </c>
      <c r="G122" s="2" t="s">
        <v>53</v>
      </c>
      <c r="H122" s="42" t="s">
        <v>53</v>
      </c>
      <c r="I122" s="7" t="s">
        <v>231</v>
      </c>
      <c r="J122" s="12">
        <v>3</v>
      </c>
      <c r="K122" s="12">
        <v>5</v>
      </c>
      <c r="L122" s="11">
        <f>SUM(J122:K122)</f>
        <v>8</v>
      </c>
      <c r="M122" s="15">
        <v>1898.92896</v>
      </c>
      <c r="N122" s="14">
        <f>M122*5</f>
        <v>9494.6448</v>
      </c>
      <c r="O122" s="15">
        <f>(J122/N122)*10000</f>
        <v>3.1596758627558135</v>
      </c>
      <c r="P122" s="15">
        <f>(L122/N122)*10000</f>
        <v>8.4258023006821698</v>
      </c>
    </row>
    <row r="123" spans="1:16" x14ac:dyDescent="0.25">
      <c r="A123" s="31">
        <v>2022</v>
      </c>
      <c r="B123" s="36" t="s">
        <v>73</v>
      </c>
      <c r="C123" s="43">
        <v>2022</v>
      </c>
      <c r="D123" s="38">
        <v>44857</v>
      </c>
      <c r="E123" s="3" t="s">
        <v>226</v>
      </c>
      <c r="F123" s="4" t="s">
        <v>242</v>
      </c>
      <c r="G123" s="2" t="s">
        <v>53</v>
      </c>
      <c r="H123" s="42" t="s">
        <v>53</v>
      </c>
      <c r="I123" s="7" t="s">
        <v>231</v>
      </c>
      <c r="J123" s="12">
        <v>0</v>
      </c>
      <c r="K123" s="12">
        <v>5</v>
      </c>
      <c r="L123" s="11">
        <f>SUM(J123:K123)</f>
        <v>5</v>
      </c>
      <c r="M123" s="15">
        <v>1826.8659990000001</v>
      </c>
      <c r="N123" s="14">
        <f>M123*5</f>
        <v>9134.3299950000001</v>
      </c>
      <c r="O123" s="15">
        <f>(J123/N123)*10000</f>
        <v>0</v>
      </c>
      <c r="P123" s="15">
        <f>(L123/N123)*10000</f>
        <v>5.4738552282837691</v>
      </c>
    </row>
    <row r="124" spans="1:16" x14ac:dyDescent="0.25">
      <c r="A124" s="31">
        <v>2022</v>
      </c>
      <c r="B124" s="36" t="s">
        <v>73</v>
      </c>
      <c r="C124" s="43">
        <v>2022</v>
      </c>
      <c r="D124" s="38">
        <v>44857</v>
      </c>
      <c r="E124" s="3" t="s">
        <v>227</v>
      </c>
      <c r="F124" s="4" t="s">
        <v>241</v>
      </c>
      <c r="G124" s="2" t="s">
        <v>53</v>
      </c>
      <c r="H124" s="42" t="s">
        <v>53</v>
      </c>
      <c r="I124" s="7" t="s">
        <v>232</v>
      </c>
      <c r="J124" s="12">
        <v>0</v>
      </c>
      <c r="K124" s="12">
        <v>2</v>
      </c>
      <c r="L124" s="11">
        <f>SUM(J124:K124)</f>
        <v>2</v>
      </c>
      <c r="M124" s="15">
        <v>236.73150570000001</v>
      </c>
      <c r="N124" s="14">
        <f>M124*5</f>
        <v>1183.6575285000001</v>
      </c>
      <c r="O124" s="15">
        <f>(J124/N124)*10000</f>
        <v>0</v>
      </c>
      <c r="P124" s="15">
        <f>(L124/N124)*10000</f>
        <v>16.896779278162633</v>
      </c>
    </row>
    <row r="125" spans="1:16" x14ac:dyDescent="0.25">
      <c r="A125" s="31">
        <v>2022</v>
      </c>
      <c r="B125" s="36" t="s">
        <v>73</v>
      </c>
      <c r="C125" s="43">
        <v>2022</v>
      </c>
      <c r="D125" s="38">
        <v>44857</v>
      </c>
      <c r="E125" s="3" t="s">
        <v>228</v>
      </c>
      <c r="F125" s="4" t="s">
        <v>242</v>
      </c>
      <c r="G125" s="2" t="s">
        <v>53</v>
      </c>
      <c r="H125" s="42" t="s">
        <v>53</v>
      </c>
      <c r="I125" s="7" t="s">
        <v>232</v>
      </c>
      <c r="J125" s="12">
        <v>1</v>
      </c>
      <c r="K125" s="12">
        <v>2</v>
      </c>
      <c r="L125" s="11">
        <f>SUM(J125:K125)</f>
        <v>3</v>
      </c>
      <c r="M125" s="15">
        <v>257.54118599999998</v>
      </c>
      <c r="N125" s="14">
        <f>M125*5</f>
        <v>1287.7059299999999</v>
      </c>
      <c r="O125" s="15">
        <f>(J125/N125)*10000</f>
        <v>7.7657481937665693</v>
      </c>
      <c r="P125" s="15">
        <f>(L125/N125)*10000</f>
        <v>23.297244581299712</v>
      </c>
    </row>
    <row r="126" spans="1:16" x14ac:dyDescent="0.25">
      <c r="A126" s="31">
        <v>2022</v>
      </c>
      <c r="B126" s="36" t="s">
        <v>73</v>
      </c>
      <c r="C126" s="43">
        <v>2022</v>
      </c>
      <c r="D126" s="38">
        <v>44857</v>
      </c>
      <c r="E126" s="3" t="s">
        <v>229</v>
      </c>
      <c r="F126" s="4" t="s">
        <v>241</v>
      </c>
      <c r="G126" s="2" t="s">
        <v>53</v>
      </c>
      <c r="H126" s="42" t="s">
        <v>53</v>
      </c>
      <c r="I126" s="7" t="s">
        <v>233</v>
      </c>
      <c r="J126" s="12">
        <v>1</v>
      </c>
      <c r="K126" s="12">
        <v>0</v>
      </c>
      <c r="L126" s="11">
        <f>SUM(J126:K126)</f>
        <v>1</v>
      </c>
      <c r="M126" s="15">
        <v>358.40449210000003</v>
      </c>
      <c r="N126" s="14">
        <f>M126*5</f>
        <v>1792.0224605000001</v>
      </c>
      <c r="O126" s="15">
        <f>(J126/N126)*10000</f>
        <v>5.5802872008701589</v>
      </c>
      <c r="P126" s="15">
        <f>(L126/N126)*10000</f>
        <v>5.5802872008701589</v>
      </c>
    </row>
    <row r="127" spans="1:16" x14ac:dyDescent="0.25">
      <c r="A127" s="31">
        <v>2022</v>
      </c>
      <c r="B127" s="36" t="s">
        <v>73</v>
      </c>
      <c r="C127" s="43">
        <v>2022</v>
      </c>
      <c r="D127" s="38">
        <v>44857</v>
      </c>
      <c r="E127" s="3" t="s">
        <v>230</v>
      </c>
      <c r="F127" s="4" t="s">
        <v>242</v>
      </c>
      <c r="G127" s="2" t="s">
        <v>53</v>
      </c>
      <c r="H127" s="42" t="s">
        <v>53</v>
      </c>
      <c r="I127" s="7" t="s">
        <v>233</v>
      </c>
      <c r="J127" s="12">
        <v>0</v>
      </c>
      <c r="K127" s="12">
        <v>3</v>
      </c>
      <c r="L127" s="11">
        <f>SUM(J127:K127)</f>
        <v>3</v>
      </c>
      <c r="M127" s="15">
        <v>341.03502830000002</v>
      </c>
      <c r="N127" s="14">
        <f>M127*5</f>
        <v>1705.1751415000001</v>
      </c>
      <c r="O127" s="15">
        <f>(J127/N127)*10000</f>
        <v>0</v>
      </c>
      <c r="P127" s="15">
        <f>(L127/N127)*10000</f>
        <v>17.593500673256209</v>
      </c>
    </row>
    <row r="128" spans="1:16" x14ac:dyDescent="0.25">
      <c r="A128" s="31">
        <v>2022</v>
      </c>
      <c r="B128" s="36" t="s">
        <v>73</v>
      </c>
      <c r="C128" s="43">
        <v>2022</v>
      </c>
      <c r="D128" s="38">
        <v>44858</v>
      </c>
      <c r="E128" s="3" t="s">
        <v>234</v>
      </c>
      <c r="F128" s="4" t="s">
        <v>241</v>
      </c>
      <c r="G128" s="2" t="s">
        <v>53</v>
      </c>
      <c r="H128" s="42" t="s">
        <v>53</v>
      </c>
      <c r="I128" s="7" t="s">
        <v>238</v>
      </c>
      <c r="J128" s="12">
        <v>3</v>
      </c>
      <c r="K128" s="12">
        <v>5</v>
      </c>
      <c r="L128" s="11">
        <f>SUM(J128:K128)</f>
        <v>8</v>
      </c>
      <c r="M128" s="15">
        <v>577.40682790000005</v>
      </c>
      <c r="N128" s="14">
        <f>M128*5</f>
        <v>2887.0341395000005</v>
      </c>
      <c r="O128" s="15">
        <f>(J128/N128)*10000</f>
        <v>10.391286888348207</v>
      </c>
      <c r="P128" s="15">
        <f>(L128/N128)*10000</f>
        <v>27.710098368928548</v>
      </c>
    </row>
    <row r="129" spans="1:16" x14ac:dyDescent="0.25">
      <c r="A129" s="31">
        <v>2022</v>
      </c>
      <c r="B129" s="36" t="s">
        <v>73</v>
      </c>
      <c r="C129" s="43">
        <v>2022</v>
      </c>
      <c r="D129" s="38">
        <v>44858</v>
      </c>
      <c r="E129" s="3" t="s">
        <v>235</v>
      </c>
      <c r="F129" s="4" t="s">
        <v>242</v>
      </c>
      <c r="G129" s="2" t="s">
        <v>53</v>
      </c>
      <c r="H129" s="42" t="s">
        <v>53</v>
      </c>
      <c r="I129" s="7" t="s">
        <v>238</v>
      </c>
      <c r="J129" s="12">
        <v>2</v>
      </c>
      <c r="K129" s="12">
        <v>5</v>
      </c>
      <c r="L129" s="11">
        <f>SUM(J129:K129)</f>
        <v>7</v>
      </c>
      <c r="M129" s="15">
        <v>570.59476099999995</v>
      </c>
      <c r="N129" s="14">
        <f>M129*5</f>
        <v>2852.9738049999996</v>
      </c>
      <c r="O129" s="15">
        <f>(J129/N129)*10000</f>
        <v>7.010229103733395</v>
      </c>
      <c r="P129" s="15">
        <f>(L129/N129)*10000</f>
        <v>24.535801863066883</v>
      </c>
    </row>
    <row r="130" spans="1:16" x14ac:dyDescent="0.25">
      <c r="A130" s="31">
        <v>2022</v>
      </c>
      <c r="B130" s="36" t="s">
        <v>73</v>
      </c>
      <c r="C130" s="43">
        <v>2022</v>
      </c>
      <c r="D130" s="38">
        <v>44858</v>
      </c>
      <c r="E130" s="3" t="s">
        <v>236</v>
      </c>
      <c r="F130" s="4" t="s">
        <v>241</v>
      </c>
      <c r="G130" s="2" t="s">
        <v>53</v>
      </c>
      <c r="H130" s="42" t="s">
        <v>53</v>
      </c>
      <c r="I130" s="7" t="s">
        <v>239</v>
      </c>
      <c r="J130" s="12">
        <v>3</v>
      </c>
      <c r="K130" s="12">
        <v>0</v>
      </c>
      <c r="L130" s="11">
        <f>SUM(J130:K130)</f>
        <v>3</v>
      </c>
      <c r="M130" s="15">
        <v>643.09386540000003</v>
      </c>
      <c r="N130" s="14">
        <f>M130*5</f>
        <v>3215.4693270000002</v>
      </c>
      <c r="O130" s="15">
        <f>(J130/N130)*10000</f>
        <v>9.3298977378178538</v>
      </c>
      <c r="P130" s="15">
        <f>(L130/N130)*10000</f>
        <v>9.3298977378178538</v>
      </c>
    </row>
    <row r="131" spans="1:16" x14ac:dyDescent="0.25">
      <c r="A131" s="31">
        <v>2022</v>
      </c>
      <c r="B131" s="36" t="s">
        <v>73</v>
      </c>
      <c r="C131" s="43">
        <v>2022</v>
      </c>
      <c r="D131" s="38">
        <v>44858</v>
      </c>
      <c r="E131" s="3" t="s">
        <v>237</v>
      </c>
      <c r="F131" s="4" t="s">
        <v>242</v>
      </c>
      <c r="G131" s="2" t="s">
        <v>53</v>
      </c>
      <c r="H131" s="42" t="s">
        <v>53</v>
      </c>
      <c r="I131" s="7" t="s">
        <v>239</v>
      </c>
      <c r="J131" s="12">
        <v>1</v>
      </c>
      <c r="K131" s="12">
        <v>2</v>
      </c>
      <c r="L131" s="11">
        <f>SUM(J131:K131)</f>
        <v>3</v>
      </c>
      <c r="M131" s="15">
        <v>646.11789420000002</v>
      </c>
      <c r="N131" s="14">
        <f>M131*5</f>
        <v>3230.5894710000002</v>
      </c>
      <c r="O131" s="15">
        <f>(J131/N131)*10000</f>
        <v>3.095410323647402</v>
      </c>
      <c r="P131" s="15">
        <f>(L131/N131)*10000</f>
        <v>9.2862309709422064</v>
      </c>
    </row>
  </sheetData>
  <autoFilter ref="A1:P131" xr:uid="{D4760770-3F62-3B4E-B7E1-81D8B8AF3B74}"/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26B4-A062-A148-80D5-194D8EB7175F}">
  <dimension ref="A1:I195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P43" sqref="P43"/>
    </sheetView>
  </sheetViews>
  <sheetFormatPr defaultColWidth="10.875" defaultRowHeight="15.75" x14ac:dyDescent="0.25"/>
  <cols>
    <col min="1" max="1" width="10.125" style="8" bestFit="1" customWidth="1"/>
    <col min="2" max="2" width="10.125" style="8" customWidth="1"/>
    <col min="3" max="3" width="13.375" style="9" bestFit="1" customWidth="1"/>
    <col min="4" max="4" width="20" style="9" bestFit="1" customWidth="1"/>
    <col min="5" max="5" width="9.125" style="9" customWidth="1"/>
    <col min="6" max="6" width="22.875" style="9" customWidth="1"/>
    <col min="7" max="7" width="9.125" style="9" bestFit="1" customWidth="1"/>
    <col min="8" max="8" width="10.875" style="9"/>
    <col min="9" max="9" width="3.5" style="9" bestFit="1" customWidth="1"/>
    <col min="10" max="16384" width="10.875" style="9"/>
  </cols>
  <sheetData>
    <row r="1" spans="1:7" x14ac:dyDescent="0.25">
      <c r="A1" s="18" t="s">
        <v>0</v>
      </c>
      <c r="B1" s="18" t="s">
        <v>69</v>
      </c>
      <c r="C1" s="19" t="s">
        <v>8</v>
      </c>
      <c r="D1" s="19" t="s">
        <v>70</v>
      </c>
      <c r="E1" s="19" t="s">
        <v>52</v>
      </c>
      <c r="F1" s="19" t="s">
        <v>90</v>
      </c>
      <c r="G1" s="19" t="s">
        <v>12</v>
      </c>
    </row>
    <row r="2" spans="1:7" x14ac:dyDescent="0.25">
      <c r="A2" s="27">
        <v>43698</v>
      </c>
      <c r="B2" s="29">
        <v>2019</v>
      </c>
      <c r="C2" s="28" t="s">
        <v>10</v>
      </c>
      <c r="D2" s="26" t="s">
        <v>53</v>
      </c>
      <c r="E2" s="26" t="s">
        <v>53</v>
      </c>
      <c r="F2" s="26" t="s">
        <v>6</v>
      </c>
      <c r="G2" s="26">
        <v>400</v>
      </c>
    </row>
    <row r="3" spans="1:7" x14ac:dyDescent="0.25">
      <c r="A3" s="27">
        <v>43698</v>
      </c>
      <c r="B3" s="29">
        <v>2019</v>
      </c>
      <c r="C3" s="28" t="s">
        <v>10</v>
      </c>
      <c r="D3" s="26" t="s">
        <v>53</v>
      </c>
      <c r="E3" s="26" t="s">
        <v>53</v>
      </c>
      <c r="F3" s="26" t="s">
        <v>6</v>
      </c>
      <c r="G3" s="26">
        <v>420</v>
      </c>
    </row>
    <row r="4" spans="1:7" x14ac:dyDescent="0.25">
      <c r="A4" s="27">
        <v>43698</v>
      </c>
      <c r="B4" s="29">
        <v>2019</v>
      </c>
      <c r="C4" s="28" t="s">
        <v>9</v>
      </c>
      <c r="D4" s="26" t="s">
        <v>53</v>
      </c>
      <c r="E4" s="26" t="s">
        <v>53</v>
      </c>
      <c r="F4" s="26" t="s">
        <v>6</v>
      </c>
      <c r="G4" s="26">
        <v>500</v>
      </c>
    </row>
    <row r="5" spans="1:7" x14ac:dyDescent="0.25">
      <c r="A5" s="27">
        <v>43698</v>
      </c>
      <c r="B5" s="29">
        <v>2019</v>
      </c>
      <c r="C5" s="28" t="s">
        <v>9</v>
      </c>
      <c r="D5" s="26" t="s">
        <v>53</v>
      </c>
      <c r="E5" s="26" t="s">
        <v>53</v>
      </c>
      <c r="F5" s="26" t="s">
        <v>6</v>
      </c>
      <c r="G5" s="26">
        <v>300</v>
      </c>
    </row>
    <row r="6" spans="1:7" x14ac:dyDescent="0.25">
      <c r="A6" s="27">
        <v>43698</v>
      </c>
      <c r="B6" s="29">
        <v>2019</v>
      </c>
      <c r="C6" s="28" t="s">
        <v>11</v>
      </c>
      <c r="D6" s="26" t="s">
        <v>53</v>
      </c>
      <c r="E6" s="26" t="s">
        <v>53</v>
      </c>
      <c r="F6" s="26" t="s">
        <v>7</v>
      </c>
      <c r="G6" s="26">
        <v>450</v>
      </c>
    </row>
    <row r="7" spans="1:7" x14ac:dyDescent="0.25">
      <c r="A7" s="27">
        <v>43698</v>
      </c>
      <c r="B7" s="29">
        <v>2019</v>
      </c>
      <c r="C7" s="28" t="s">
        <v>11</v>
      </c>
      <c r="D7" s="26" t="s">
        <v>53</v>
      </c>
      <c r="E7" s="26" t="s">
        <v>53</v>
      </c>
      <c r="F7" s="26" t="s">
        <v>7</v>
      </c>
      <c r="G7" s="26">
        <v>350</v>
      </c>
    </row>
    <row r="8" spans="1:7" x14ac:dyDescent="0.25">
      <c r="A8" s="27">
        <v>43698</v>
      </c>
      <c r="B8" s="29">
        <v>2019</v>
      </c>
      <c r="C8" s="28" t="s">
        <v>11</v>
      </c>
      <c r="D8" s="26" t="s">
        <v>53</v>
      </c>
      <c r="E8" s="26" t="s">
        <v>53</v>
      </c>
      <c r="F8" s="26" t="s">
        <v>7</v>
      </c>
      <c r="G8" s="26">
        <v>500</v>
      </c>
    </row>
    <row r="9" spans="1:7" x14ac:dyDescent="0.25">
      <c r="A9" s="27">
        <v>43699</v>
      </c>
      <c r="B9" s="29">
        <v>2019</v>
      </c>
      <c r="C9" s="28" t="s">
        <v>13</v>
      </c>
      <c r="D9" s="26" t="s">
        <v>53</v>
      </c>
      <c r="E9" s="26" t="s">
        <v>53</v>
      </c>
      <c r="F9" s="26" t="s">
        <v>14</v>
      </c>
      <c r="G9" s="26">
        <v>420</v>
      </c>
    </row>
    <row r="10" spans="1:7" x14ac:dyDescent="0.25">
      <c r="A10" s="27">
        <v>43699</v>
      </c>
      <c r="B10" s="29">
        <v>2019</v>
      </c>
      <c r="C10" s="28" t="s">
        <v>19</v>
      </c>
      <c r="D10" s="26" t="s">
        <v>53</v>
      </c>
      <c r="E10" s="26" t="s">
        <v>53</v>
      </c>
      <c r="F10" s="26" t="s">
        <v>18</v>
      </c>
      <c r="G10" s="26">
        <v>350</v>
      </c>
    </row>
    <row r="11" spans="1:7" x14ac:dyDescent="0.25">
      <c r="A11" s="27">
        <v>43699</v>
      </c>
      <c r="B11" s="29">
        <v>2019</v>
      </c>
      <c r="C11" s="28" t="s">
        <v>19</v>
      </c>
      <c r="D11" s="26" t="s">
        <v>53</v>
      </c>
      <c r="E11" s="26" t="s">
        <v>53</v>
      </c>
      <c r="F11" s="26" t="s">
        <v>18</v>
      </c>
      <c r="G11" s="26">
        <v>250</v>
      </c>
    </row>
    <row r="12" spans="1:7" x14ac:dyDescent="0.25">
      <c r="A12" s="27">
        <v>43699</v>
      </c>
      <c r="B12" s="29">
        <v>2019</v>
      </c>
      <c r="C12" s="28" t="s">
        <v>19</v>
      </c>
      <c r="D12" s="26" t="s">
        <v>53</v>
      </c>
      <c r="E12" s="26" t="s">
        <v>53</v>
      </c>
      <c r="F12" s="26" t="s">
        <v>18</v>
      </c>
      <c r="G12" s="26">
        <v>450</v>
      </c>
    </row>
    <row r="13" spans="1:7" x14ac:dyDescent="0.25">
      <c r="A13" s="27">
        <v>43699</v>
      </c>
      <c r="B13" s="29">
        <v>2019</v>
      </c>
      <c r="C13" s="28" t="s">
        <v>19</v>
      </c>
      <c r="D13" s="26" t="s">
        <v>53</v>
      </c>
      <c r="E13" s="26" t="s">
        <v>53</v>
      </c>
      <c r="F13" s="26" t="s">
        <v>18</v>
      </c>
      <c r="G13" s="26">
        <v>200</v>
      </c>
    </row>
    <row r="14" spans="1:7" x14ac:dyDescent="0.25">
      <c r="A14" s="27">
        <v>43699</v>
      </c>
      <c r="B14" s="29">
        <v>2019</v>
      </c>
      <c r="C14" s="28" t="s">
        <v>22</v>
      </c>
      <c r="D14" s="26" t="s">
        <v>53</v>
      </c>
      <c r="E14" s="26" t="s">
        <v>53</v>
      </c>
      <c r="F14" s="26" t="s">
        <v>18</v>
      </c>
      <c r="G14" s="26">
        <v>350</v>
      </c>
    </row>
    <row r="15" spans="1:7" x14ac:dyDescent="0.25">
      <c r="A15" s="27">
        <v>43699</v>
      </c>
      <c r="B15" s="29">
        <v>2019</v>
      </c>
      <c r="C15" s="28" t="s">
        <v>22</v>
      </c>
      <c r="D15" s="26" t="s">
        <v>53</v>
      </c>
      <c r="E15" s="26" t="s">
        <v>53</v>
      </c>
      <c r="F15" s="26" t="s">
        <v>18</v>
      </c>
      <c r="G15" s="26">
        <v>480</v>
      </c>
    </row>
    <row r="16" spans="1:7" x14ac:dyDescent="0.25">
      <c r="A16" s="27">
        <v>43700</v>
      </c>
      <c r="B16" s="29">
        <v>2019</v>
      </c>
      <c r="C16" s="28" t="s">
        <v>23</v>
      </c>
      <c r="D16" s="26" t="s">
        <v>53</v>
      </c>
      <c r="E16" s="26" t="s">
        <v>53</v>
      </c>
      <c r="F16" s="26" t="s">
        <v>20</v>
      </c>
      <c r="G16" s="26">
        <v>320</v>
      </c>
    </row>
    <row r="17" spans="1:7" x14ac:dyDescent="0.25">
      <c r="A17" s="27">
        <v>43760</v>
      </c>
      <c r="B17" s="29">
        <v>2019</v>
      </c>
      <c r="C17" s="28" t="s">
        <v>30</v>
      </c>
      <c r="D17" s="26" t="s">
        <v>53</v>
      </c>
      <c r="E17" s="26" t="s">
        <v>53</v>
      </c>
      <c r="F17" s="26" t="s">
        <v>17</v>
      </c>
      <c r="G17" s="26">
        <v>480</v>
      </c>
    </row>
    <row r="18" spans="1:7" x14ac:dyDescent="0.25">
      <c r="A18" s="27">
        <v>43762</v>
      </c>
      <c r="B18" s="29">
        <v>2019</v>
      </c>
      <c r="C18" s="28" t="s">
        <v>31</v>
      </c>
      <c r="D18" s="26" t="s">
        <v>53</v>
      </c>
      <c r="E18" s="26" t="s">
        <v>53</v>
      </c>
      <c r="F18" s="26" t="s">
        <v>28</v>
      </c>
      <c r="G18" s="26">
        <v>420</v>
      </c>
    </row>
    <row r="19" spans="1:7" x14ac:dyDescent="0.25">
      <c r="A19" s="27">
        <v>43765</v>
      </c>
      <c r="B19" s="29">
        <v>2019</v>
      </c>
      <c r="C19" s="28" t="s">
        <v>32</v>
      </c>
      <c r="D19" s="26" t="s">
        <v>53</v>
      </c>
      <c r="E19" s="26" t="s">
        <v>53</v>
      </c>
      <c r="F19" s="26" t="s">
        <v>24</v>
      </c>
      <c r="G19" s="26">
        <v>360</v>
      </c>
    </row>
    <row r="20" spans="1:7" x14ac:dyDescent="0.25">
      <c r="A20" s="27">
        <v>43767</v>
      </c>
      <c r="B20" s="29">
        <v>2019</v>
      </c>
      <c r="C20" s="28" t="s">
        <v>33</v>
      </c>
      <c r="D20" s="26" t="s">
        <v>53</v>
      </c>
      <c r="E20" s="26" t="s">
        <v>53</v>
      </c>
      <c r="F20" s="26" t="s">
        <v>37</v>
      </c>
      <c r="G20" s="26">
        <v>250</v>
      </c>
    </row>
    <row r="21" spans="1:7" x14ac:dyDescent="0.25">
      <c r="A21" s="27">
        <v>43767</v>
      </c>
      <c r="B21" s="29">
        <v>2019</v>
      </c>
      <c r="C21" s="28" t="s">
        <v>33</v>
      </c>
      <c r="D21" s="26" t="s">
        <v>53</v>
      </c>
      <c r="E21" s="26" t="s">
        <v>53</v>
      </c>
      <c r="F21" s="26" t="s">
        <v>37</v>
      </c>
      <c r="G21" s="26">
        <v>400</v>
      </c>
    </row>
    <row r="22" spans="1:7" x14ac:dyDescent="0.25">
      <c r="A22" s="27">
        <v>43767</v>
      </c>
      <c r="B22" s="29">
        <v>2019</v>
      </c>
      <c r="C22" s="28" t="s">
        <v>33</v>
      </c>
      <c r="D22" s="26" t="s">
        <v>53</v>
      </c>
      <c r="E22" s="26" t="s">
        <v>53</v>
      </c>
      <c r="F22" s="26" t="s">
        <v>37</v>
      </c>
      <c r="G22" s="26">
        <v>400</v>
      </c>
    </row>
    <row r="23" spans="1:7" x14ac:dyDescent="0.25">
      <c r="A23" s="27">
        <v>43767</v>
      </c>
      <c r="B23" s="29">
        <v>2019</v>
      </c>
      <c r="C23" s="28" t="s">
        <v>33</v>
      </c>
      <c r="D23" s="26" t="s">
        <v>53</v>
      </c>
      <c r="E23" s="26" t="s">
        <v>53</v>
      </c>
      <c r="F23" s="26" t="s">
        <v>37</v>
      </c>
      <c r="G23" s="26">
        <v>240</v>
      </c>
    </row>
    <row r="24" spans="1:7" x14ac:dyDescent="0.25">
      <c r="A24" s="27">
        <v>43767</v>
      </c>
      <c r="B24" s="29">
        <v>2019</v>
      </c>
      <c r="C24" s="28" t="s">
        <v>34</v>
      </c>
      <c r="D24" s="26" t="s">
        <v>53</v>
      </c>
      <c r="E24" s="26" t="s">
        <v>53</v>
      </c>
      <c r="F24" s="26" t="s">
        <v>37</v>
      </c>
      <c r="G24" s="26">
        <v>340</v>
      </c>
    </row>
    <row r="25" spans="1:7" x14ac:dyDescent="0.25">
      <c r="A25" s="27">
        <v>43767</v>
      </c>
      <c r="B25" s="29">
        <v>2019</v>
      </c>
      <c r="C25" s="28" t="s">
        <v>35</v>
      </c>
      <c r="D25" s="26" t="s">
        <v>53</v>
      </c>
      <c r="E25" s="26" t="s">
        <v>53</v>
      </c>
      <c r="F25" s="26" t="s">
        <v>39</v>
      </c>
      <c r="G25" s="26">
        <v>300</v>
      </c>
    </row>
    <row r="26" spans="1:7" x14ac:dyDescent="0.25">
      <c r="A26" s="27">
        <v>43767</v>
      </c>
      <c r="B26" s="29">
        <v>2019</v>
      </c>
      <c r="C26" s="28" t="s">
        <v>35</v>
      </c>
      <c r="D26" s="26" t="s">
        <v>53</v>
      </c>
      <c r="E26" s="26" t="s">
        <v>53</v>
      </c>
      <c r="F26" s="26" t="s">
        <v>16</v>
      </c>
      <c r="G26" s="26">
        <v>290</v>
      </c>
    </row>
    <row r="27" spans="1:7" x14ac:dyDescent="0.25">
      <c r="A27" s="27">
        <v>43767</v>
      </c>
      <c r="B27" s="29">
        <v>2019</v>
      </c>
      <c r="C27" s="28" t="s">
        <v>35</v>
      </c>
      <c r="D27" s="26" t="s">
        <v>53</v>
      </c>
      <c r="E27" s="26" t="s">
        <v>53</v>
      </c>
      <c r="F27" s="26" t="s">
        <v>16</v>
      </c>
      <c r="G27" s="26">
        <v>285</v>
      </c>
    </row>
    <row r="28" spans="1:7" x14ac:dyDescent="0.25">
      <c r="A28" s="27">
        <v>43767</v>
      </c>
      <c r="B28" s="29">
        <v>2019</v>
      </c>
      <c r="C28" s="28" t="s">
        <v>35</v>
      </c>
      <c r="D28" s="26" t="s">
        <v>53</v>
      </c>
      <c r="E28" s="26" t="s">
        <v>53</v>
      </c>
      <c r="F28" s="26" t="s">
        <v>16</v>
      </c>
      <c r="G28" s="26">
        <v>240</v>
      </c>
    </row>
    <row r="29" spans="1:7" x14ac:dyDescent="0.25">
      <c r="A29" s="27">
        <v>43767</v>
      </c>
      <c r="B29" s="29">
        <v>2019</v>
      </c>
      <c r="C29" s="28" t="s">
        <v>35</v>
      </c>
      <c r="D29" s="26" t="s">
        <v>53</v>
      </c>
      <c r="E29" s="26" t="s">
        <v>53</v>
      </c>
      <c r="F29" s="26" t="s">
        <v>16</v>
      </c>
      <c r="G29" s="26">
        <v>315</v>
      </c>
    </row>
    <row r="30" spans="1:7" x14ac:dyDescent="0.25">
      <c r="A30" s="27">
        <v>43767</v>
      </c>
      <c r="B30" s="29">
        <v>2019</v>
      </c>
      <c r="C30" s="28" t="s">
        <v>35</v>
      </c>
      <c r="D30" s="26" t="s">
        <v>53</v>
      </c>
      <c r="E30" s="26" t="s">
        <v>53</v>
      </c>
      <c r="F30" s="26" t="s">
        <v>40</v>
      </c>
      <c r="G30" s="26">
        <v>310</v>
      </c>
    </row>
    <row r="31" spans="1:7" x14ac:dyDescent="0.25">
      <c r="A31" s="27">
        <v>43767</v>
      </c>
      <c r="B31" s="29">
        <v>2019</v>
      </c>
      <c r="C31" s="28" t="s">
        <v>36</v>
      </c>
      <c r="D31" s="26" t="s">
        <v>53</v>
      </c>
      <c r="E31" s="26" t="s">
        <v>53</v>
      </c>
      <c r="F31" s="26" t="s">
        <v>16</v>
      </c>
      <c r="G31" s="26">
        <v>380</v>
      </c>
    </row>
    <row r="32" spans="1:7" x14ac:dyDescent="0.25">
      <c r="A32" s="27">
        <v>43767</v>
      </c>
      <c r="B32" s="29">
        <v>2019</v>
      </c>
      <c r="C32" s="28" t="s">
        <v>36</v>
      </c>
      <c r="D32" s="26" t="s">
        <v>53</v>
      </c>
      <c r="E32" s="26" t="s">
        <v>53</v>
      </c>
      <c r="F32" s="26" t="s">
        <v>16</v>
      </c>
      <c r="G32" s="26">
        <v>495</v>
      </c>
    </row>
    <row r="33" spans="1:7" x14ac:dyDescent="0.25">
      <c r="A33" s="16">
        <v>43846</v>
      </c>
      <c r="B33" s="17">
        <v>2020</v>
      </c>
      <c r="C33" s="17"/>
      <c r="D33" s="17" t="s">
        <v>53</v>
      </c>
      <c r="E33" s="17" t="s">
        <v>53</v>
      </c>
      <c r="F33" s="17" t="s">
        <v>74</v>
      </c>
      <c r="G33" s="17">
        <v>265</v>
      </c>
    </row>
    <row r="34" spans="1:7" x14ac:dyDescent="0.25">
      <c r="A34" s="16">
        <v>43846</v>
      </c>
      <c r="B34" s="17">
        <v>2020</v>
      </c>
      <c r="C34" s="17"/>
      <c r="D34" s="17" t="s">
        <v>53</v>
      </c>
      <c r="E34" s="17" t="s">
        <v>53</v>
      </c>
      <c r="F34" s="17" t="s">
        <v>74</v>
      </c>
      <c r="G34" s="17">
        <v>310</v>
      </c>
    </row>
    <row r="35" spans="1:7" x14ac:dyDescent="0.25">
      <c r="A35" s="16">
        <v>43846</v>
      </c>
      <c r="B35" s="17">
        <v>2020</v>
      </c>
      <c r="C35" s="17"/>
      <c r="D35" s="17" t="s">
        <v>53</v>
      </c>
      <c r="E35" s="17" t="s">
        <v>53</v>
      </c>
      <c r="F35" s="17" t="s">
        <v>7</v>
      </c>
      <c r="G35" s="17">
        <v>350</v>
      </c>
    </row>
    <row r="36" spans="1:7" x14ac:dyDescent="0.25">
      <c r="A36" s="16">
        <v>44069</v>
      </c>
      <c r="B36" s="17">
        <v>2020</v>
      </c>
      <c r="C36" s="17" t="s">
        <v>44</v>
      </c>
      <c r="D36" s="17" t="s">
        <v>53</v>
      </c>
      <c r="E36" s="17" t="s">
        <v>53</v>
      </c>
      <c r="F36" s="17" t="s">
        <v>6</v>
      </c>
      <c r="G36" s="17">
        <v>250</v>
      </c>
    </row>
    <row r="37" spans="1:7" x14ac:dyDescent="0.25">
      <c r="A37" s="16">
        <v>44069</v>
      </c>
      <c r="B37" s="17">
        <v>2020</v>
      </c>
      <c r="C37" s="17" t="s">
        <v>44</v>
      </c>
      <c r="D37" s="17" t="s">
        <v>53</v>
      </c>
      <c r="E37" s="17" t="s">
        <v>53</v>
      </c>
      <c r="F37" s="17" t="s">
        <v>6</v>
      </c>
      <c r="G37" s="17">
        <v>300</v>
      </c>
    </row>
    <row r="38" spans="1:7" x14ac:dyDescent="0.25">
      <c r="A38" s="16">
        <v>44069</v>
      </c>
      <c r="B38" s="17">
        <v>2020</v>
      </c>
      <c r="C38" s="17" t="s">
        <v>44</v>
      </c>
      <c r="D38" s="17" t="s">
        <v>53</v>
      </c>
      <c r="E38" s="17" t="s">
        <v>53</v>
      </c>
      <c r="F38" s="17" t="s">
        <v>6</v>
      </c>
      <c r="G38" s="17">
        <v>300</v>
      </c>
    </row>
    <row r="39" spans="1:7" x14ac:dyDescent="0.25">
      <c r="A39" s="16">
        <v>44069</v>
      </c>
      <c r="B39" s="17">
        <v>2020</v>
      </c>
      <c r="C39" s="17" t="s">
        <v>42</v>
      </c>
      <c r="D39" s="17" t="s">
        <v>53</v>
      </c>
      <c r="E39" s="17" t="s">
        <v>53</v>
      </c>
      <c r="F39" s="17" t="s">
        <v>47</v>
      </c>
      <c r="G39" s="17">
        <v>500</v>
      </c>
    </row>
    <row r="40" spans="1:7" x14ac:dyDescent="0.25">
      <c r="A40" s="16">
        <v>44069</v>
      </c>
      <c r="B40" s="17">
        <v>2020</v>
      </c>
      <c r="C40" s="17" t="s">
        <v>42</v>
      </c>
      <c r="D40" s="17" t="s">
        <v>53</v>
      </c>
      <c r="E40" s="17" t="s">
        <v>53</v>
      </c>
      <c r="F40" s="17" t="s">
        <v>47</v>
      </c>
      <c r="G40" s="17">
        <v>200</v>
      </c>
    </row>
    <row r="41" spans="1:7" x14ac:dyDescent="0.25">
      <c r="A41" s="16">
        <v>44069</v>
      </c>
      <c r="B41" s="17">
        <v>2020</v>
      </c>
      <c r="C41" s="17" t="s">
        <v>42</v>
      </c>
      <c r="D41" s="17" t="s">
        <v>53</v>
      </c>
      <c r="E41" s="17" t="s">
        <v>53</v>
      </c>
      <c r="F41" s="17" t="s">
        <v>47</v>
      </c>
      <c r="G41" s="17">
        <v>450</v>
      </c>
    </row>
    <row r="42" spans="1:7" x14ac:dyDescent="0.25">
      <c r="A42" s="16">
        <v>44070</v>
      </c>
      <c r="B42" s="17">
        <v>2020</v>
      </c>
      <c r="C42" s="17" t="s">
        <v>45</v>
      </c>
      <c r="D42" s="17" t="s">
        <v>53</v>
      </c>
      <c r="E42" s="17" t="s">
        <v>53</v>
      </c>
      <c r="F42" s="17" t="s">
        <v>39</v>
      </c>
      <c r="G42" s="17">
        <v>300</v>
      </c>
    </row>
    <row r="43" spans="1:7" x14ac:dyDescent="0.25">
      <c r="A43" s="16">
        <v>44070</v>
      </c>
      <c r="B43" s="17">
        <v>2020</v>
      </c>
      <c r="C43" s="17" t="s">
        <v>45</v>
      </c>
      <c r="D43" s="17" t="s">
        <v>53</v>
      </c>
      <c r="E43" s="17" t="s">
        <v>53</v>
      </c>
      <c r="F43" s="17" t="s">
        <v>39</v>
      </c>
      <c r="G43" s="17">
        <v>250</v>
      </c>
    </row>
    <row r="44" spans="1:7" x14ac:dyDescent="0.25">
      <c r="A44" s="16">
        <v>44070</v>
      </c>
      <c r="B44" s="17">
        <v>2020</v>
      </c>
      <c r="C44" s="17" t="s">
        <v>45</v>
      </c>
      <c r="D44" s="17" t="s">
        <v>53</v>
      </c>
      <c r="E44" s="17" t="s">
        <v>53</v>
      </c>
      <c r="F44" s="17" t="s">
        <v>39</v>
      </c>
      <c r="G44" s="17">
        <v>400</v>
      </c>
    </row>
    <row r="45" spans="1:7" x14ac:dyDescent="0.25">
      <c r="A45" s="16">
        <v>44070</v>
      </c>
      <c r="B45" s="17">
        <v>2020</v>
      </c>
      <c r="C45" s="17" t="s">
        <v>43</v>
      </c>
      <c r="D45" s="17" t="s">
        <v>53</v>
      </c>
      <c r="E45" s="17" t="s">
        <v>53</v>
      </c>
      <c r="F45" s="17" t="s">
        <v>39</v>
      </c>
      <c r="G45" s="17">
        <v>450</v>
      </c>
    </row>
    <row r="46" spans="1:7" x14ac:dyDescent="0.25">
      <c r="A46" s="16">
        <v>44070</v>
      </c>
      <c r="B46" s="17">
        <v>2020</v>
      </c>
      <c r="C46" s="17" t="s">
        <v>46</v>
      </c>
      <c r="D46" s="17" t="s">
        <v>53</v>
      </c>
      <c r="E46" s="17" t="s">
        <v>53</v>
      </c>
      <c r="F46" s="17" t="s">
        <v>56</v>
      </c>
      <c r="G46" s="17">
        <v>250</v>
      </c>
    </row>
    <row r="47" spans="1:7" x14ac:dyDescent="0.25">
      <c r="A47" s="16">
        <v>44070</v>
      </c>
      <c r="B47" s="17">
        <v>2020</v>
      </c>
      <c r="C47" s="17" t="s">
        <v>54</v>
      </c>
      <c r="D47" s="17" t="s">
        <v>53</v>
      </c>
      <c r="E47" s="17" t="s">
        <v>53</v>
      </c>
      <c r="F47" s="17" t="s">
        <v>16</v>
      </c>
      <c r="G47" s="17">
        <v>300</v>
      </c>
    </row>
    <row r="48" spans="1:7" x14ac:dyDescent="0.25">
      <c r="A48" s="16">
        <v>44070</v>
      </c>
      <c r="B48" s="17">
        <v>2020</v>
      </c>
      <c r="C48" s="17" t="s">
        <v>54</v>
      </c>
      <c r="D48" s="17" t="s">
        <v>53</v>
      </c>
      <c r="E48" s="17" t="s">
        <v>53</v>
      </c>
      <c r="F48" s="17" t="s">
        <v>16</v>
      </c>
      <c r="G48" s="17">
        <v>400</v>
      </c>
    </row>
    <row r="49" spans="1:9" x14ac:dyDescent="0.25">
      <c r="A49" s="16">
        <v>44070</v>
      </c>
      <c r="B49" s="17">
        <v>2020</v>
      </c>
      <c r="C49" s="17" t="s">
        <v>54</v>
      </c>
      <c r="D49" s="17" t="s">
        <v>53</v>
      </c>
      <c r="E49" s="17" t="s">
        <v>53</v>
      </c>
      <c r="F49" s="17" t="s">
        <v>16</v>
      </c>
      <c r="G49" s="17">
        <v>300</v>
      </c>
    </row>
    <row r="50" spans="1:9" x14ac:dyDescent="0.25">
      <c r="A50" s="16">
        <v>44070</v>
      </c>
      <c r="B50" s="17">
        <v>2020</v>
      </c>
      <c r="C50" s="17" t="s">
        <v>54</v>
      </c>
      <c r="D50" s="17" t="s">
        <v>53</v>
      </c>
      <c r="E50" s="17" t="s">
        <v>53</v>
      </c>
      <c r="F50" s="17" t="s">
        <v>16</v>
      </c>
      <c r="G50" s="17">
        <v>300</v>
      </c>
    </row>
    <row r="51" spans="1:9" x14ac:dyDescent="0.25">
      <c r="A51" s="16">
        <v>44071</v>
      </c>
      <c r="B51" s="17">
        <v>2020</v>
      </c>
      <c r="C51" s="17" t="s">
        <v>55</v>
      </c>
      <c r="D51" s="17" t="s">
        <v>53</v>
      </c>
      <c r="E51" s="17" t="s">
        <v>53</v>
      </c>
      <c r="F51" s="17" t="s">
        <v>29</v>
      </c>
      <c r="G51" s="17">
        <v>300</v>
      </c>
    </row>
    <row r="52" spans="1:9" x14ac:dyDescent="0.25">
      <c r="A52" s="16">
        <v>44071</v>
      </c>
      <c r="B52" s="17">
        <v>2020</v>
      </c>
      <c r="C52" s="17" t="s">
        <v>55</v>
      </c>
      <c r="D52" s="17" t="s">
        <v>53</v>
      </c>
      <c r="E52" s="17" t="s">
        <v>53</v>
      </c>
      <c r="F52" s="17" t="s">
        <v>29</v>
      </c>
      <c r="G52" s="17">
        <v>350</v>
      </c>
    </row>
    <row r="53" spans="1:9" x14ac:dyDescent="0.25">
      <c r="A53" s="16">
        <v>44164</v>
      </c>
      <c r="B53" s="17">
        <v>2020</v>
      </c>
      <c r="C53" s="17" t="s">
        <v>57</v>
      </c>
      <c r="D53" s="17" t="s">
        <v>53</v>
      </c>
      <c r="E53" s="17" t="s">
        <v>53</v>
      </c>
      <c r="F53" s="17" t="s">
        <v>60</v>
      </c>
      <c r="G53" s="17">
        <v>280</v>
      </c>
    </row>
    <row r="54" spans="1:9" x14ac:dyDescent="0.25">
      <c r="A54" s="16">
        <v>44164</v>
      </c>
      <c r="B54" s="17">
        <v>2020</v>
      </c>
      <c r="C54" s="17" t="s">
        <v>58</v>
      </c>
      <c r="D54" s="17" t="s">
        <v>53</v>
      </c>
      <c r="E54" s="17" t="s">
        <v>53</v>
      </c>
      <c r="F54" s="17" t="s">
        <v>60</v>
      </c>
      <c r="G54" s="17">
        <v>270</v>
      </c>
    </row>
    <row r="55" spans="1:9" x14ac:dyDescent="0.25">
      <c r="A55" s="16">
        <v>44164</v>
      </c>
      <c r="B55" s="17">
        <v>2020</v>
      </c>
      <c r="C55" s="17" t="s">
        <v>62</v>
      </c>
      <c r="D55" s="17" t="s">
        <v>53</v>
      </c>
      <c r="E55" s="17" t="s">
        <v>53</v>
      </c>
      <c r="F55" s="17" t="s">
        <v>61</v>
      </c>
      <c r="G55" s="17">
        <v>367</v>
      </c>
    </row>
    <row r="56" spans="1:9" x14ac:dyDescent="0.25">
      <c r="A56" s="16">
        <v>44165</v>
      </c>
      <c r="B56" s="17">
        <v>2020</v>
      </c>
      <c r="C56" s="17" t="s">
        <v>63</v>
      </c>
      <c r="D56" s="17" t="s">
        <v>53</v>
      </c>
      <c r="E56" s="17" t="s">
        <v>53</v>
      </c>
      <c r="F56" s="17" t="s">
        <v>38</v>
      </c>
      <c r="G56" s="17">
        <v>395</v>
      </c>
    </row>
    <row r="57" spans="1:9" x14ac:dyDescent="0.25">
      <c r="A57" s="16">
        <v>44165</v>
      </c>
      <c r="B57" s="17">
        <v>2020</v>
      </c>
      <c r="C57" s="17" t="s">
        <v>63</v>
      </c>
      <c r="D57" s="17" t="s">
        <v>53</v>
      </c>
      <c r="E57" s="17" t="s">
        <v>53</v>
      </c>
      <c r="F57" s="17" t="s">
        <v>38</v>
      </c>
      <c r="G57" s="17">
        <v>365</v>
      </c>
    </row>
    <row r="58" spans="1:9" x14ac:dyDescent="0.25">
      <c r="A58" s="16">
        <v>44166</v>
      </c>
      <c r="B58" s="17">
        <v>2020</v>
      </c>
      <c r="C58" s="17" t="s">
        <v>67</v>
      </c>
      <c r="D58" s="17" t="s">
        <v>53</v>
      </c>
      <c r="E58" s="17" t="s">
        <v>53</v>
      </c>
      <c r="F58" s="17" t="s">
        <v>17</v>
      </c>
      <c r="G58" s="17">
        <v>387</v>
      </c>
    </row>
    <row r="59" spans="1:9" x14ac:dyDescent="0.25">
      <c r="A59" s="27">
        <v>44429</v>
      </c>
      <c r="B59" s="29">
        <v>2021</v>
      </c>
      <c r="C59" s="28" t="s">
        <v>75</v>
      </c>
      <c r="D59" s="26" t="s">
        <v>53</v>
      </c>
      <c r="E59" s="26" t="s">
        <v>53</v>
      </c>
      <c r="F59" s="26" t="s">
        <v>7</v>
      </c>
      <c r="G59" s="26">
        <v>320</v>
      </c>
      <c r="I59" s="9">
        <v>10</v>
      </c>
    </row>
    <row r="60" spans="1:9" x14ac:dyDescent="0.25">
      <c r="A60" s="27">
        <v>44429</v>
      </c>
      <c r="B60" s="29">
        <v>2021</v>
      </c>
      <c r="C60" s="28" t="s">
        <v>75</v>
      </c>
      <c r="D60" s="26" t="s">
        <v>53</v>
      </c>
      <c r="E60" s="26" t="s">
        <v>53</v>
      </c>
      <c r="F60" s="26" t="s">
        <v>7</v>
      </c>
      <c r="G60" s="26">
        <v>480</v>
      </c>
    </row>
    <row r="61" spans="1:9" x14ac:dyDescent="0.25">
      <c r="A61" s="27">
        <v>44429</v>
      </c>
      <c r="B61" s="29">
        <v>2021</v>
      </c>
      <c r="C61" s="28" t="s">
        <v>76</v>
      </c>
      <c r="D61" s="26" t="s">
        <v>53</v>
      </c>
      <c r="E61" s="26" t="s">
        <v>53</v>
      </c>
      <c r="F61" s="26" t="s">
        <v>7</v>
      </c>
      <c r="G61" s="26">
        <v>280</v>
      </c>
    </row>
    <row r="62" spans="1:9" x14ac:dyDescent="0.25">
      <c r="A62" s="27">
        <v>44429</v>
      </c>
      <c r="B62" s="29">
        <v>2021</v>
      </c>
      <c r="C62" s="28" t="s">
        <v>76</v>
      </c>
      <c r="D62" s="26" t="s">
        <v>53</v>
      </c>
      <c r="E62" s="26" t="s">
        <v>53</v>
      </c>
      <c r="F62" s="26" t="s">
        <v>7</v>
      </c>
      <c r="G62" s="26">
        <v>550</v>
      </c>
    </row>
    <row r="63" spans="1:9" x14ac:dyDescent="0.25">
      <c r="A63" s="27">
        <v>44429</v>
      </c>
      <c r="B63" s="29">
        <v>2021</v>
      </c>
      <c r="C63" s="28" t="s">
        <v>76</v>
      </c>
      <c r="D63" s="26" t="s">
        <v>53</v>
      </c>
      <c r="E63" s="26" t="s">
        <v>53</v>
      </c>
      <c r="F63" s="26" t="s">
        <v>7</v>
      </c>
      <c r="G63" s="26">
        <v>440</v>
      </c>
    </row>
    <row r="64" spans="1:9" x14ac:dyDescent="0.25">
      <c r="A64" s="27">
        <v>44429</v>
      </c>
      <c r="B64" s="29">
        <v>2021</v>
      </c>
      <c r="C64" s="28" t="s">
        <v>76</v>
      </c>
      <c r="D64" s="26" t="s">
        <v>53</v>
      </c>
      <c r="E64" s="26" t="s">
        <v>53</v>
      </c>
      <c r="F64" s="26" t="s">
        <v>7</v>
      </c>
      <c r="G64" s="26">
        <v>400</v>
      </c>
    </row>
    <row r="65" spans="1:7" x14ac:dyDescent="0.25">
      <c r="A65" s="27">
        <v>44429</v>
      </c>
      <c r="B65" s="29">
        <v>2021</v>
      </c>
      <c r="C65" s="28" t="s">
        <v>76</v>
      </c>
      <c r="D65" s="26" t="s">
        <v>53</v>
      </c>
      <c r="E65" s="26" t="s">
        <v>53</v>
      </c>
      <c r="F65" s="26" t="s">
        <v>7</v>
      </c>
      <c r="G65" s="26">
        <v>440</v>
      </c>
    </row>
    <row r="66" spans="1:7" x14ac:dyDescent="0.25">
      <c r="A66" s="27">
        <v>44429</v>
      </c>
      <c r="B66" s="29">
        <v>2021</v>
      </c>
      <c r="C66" s="28" t="s">
        <v>77</v>
      </c>
      <c r="D66" s="26" t="s">
        <v>53</v>
      </c>
      <c r="E66" s="26" t="s">
        <v>53</v>
      </c>
      <c r="F66" s="26" t="s">
        <v>59</v>
      </c>
      <c r="G66" s="26">
        <v>280</v>
      </c>
    </row>
    <row r="67" spans="1:7" x14ac:dyDescent="0.25">
      <c r="A67" s="27">
        <v>44429</v>
      </c>
      <c r="B67" s="29">
        <v>2021</v>
      </c>
      <c r="C67" s="28" t="s">
        <v>77</v>
      </c>
      <c r="D67" s="26" t="s">
        <v>53</v>
      </c>
      <c r="E67" s="26" t="s">
        <v>53</v>
      </c>
      <c r="F67" s="26" t="s">
        <v>59</v>
      </c>
      <c r="G67" s="26">
        <v>350</v>
      </c>
    </row>
    <row r="68" spans="1:7" x14ac:dyDescent="0.25">
      <c r="A68" s="27">
        <v>44429</v>
      </c>
      <c r="B68" s="29">
        <v>2021</v>
      </c>
      <c r="C68" s="28" t="s">
        <v>78</v>
      </c>
      <c r="D68" s="26" t="s">
        <v>53</v>
      </c>
      <c r="E68" s="26" t="s">
        <v>53</v>
      </c>
      <c r="F68" s="26" t="s">
        <v>59</v>
      </c>
      <c r="G68" s="26">
        <v>350</v>
      </c>
    </row>
    <row r="69" spans="1:7" x14ac:dyDescent="0.25">
      <c r="A69" s="27">
        <v>44429</v>
      </c>
      <c r="B69" s="29">
        <v>2021</v>
      </c>
      <c r="C69" s="28" t="s">
        <v>79</v>
      </c>
      <c r="D69" s="26" t="s">
        <v>53</v>
      </c>
      <c r="E69" s="26" t="s">
        <v>53</v>
      </c>
      <c r="F69" s="26" t="s">
        <v>47</v>
      </c>
      <c r="G69" s="26">
        <v>250</v>
      </c>
    </row>
    <row r="70" spans="1:7" x14ac:dyDescent="0.25">
      <c r="A70" s="27">
        <v>44429</v>
      </c>
      <c r="B70" s="29">
        <v>2021</v>
      </c>
      <c r="C70" s="28" t="s">
        <v>79</v>
      </c>
      <c r="D70" s="26" t="s">
        <v>53</v>
      </c>
      <c r="E70" s="26" t="s">
        <v>53</v>
      </c>
      <c r="F70" s="26" t="s">
        <v>47</v>
      </c>
      <c r="G70" s="26">
        <v>110</v>
      </c>
    </row>
    <row r="71" spans="1:7" x14ac:dyDescent="0.25">
      <c r="A71" s="27">
        <v>44429</v>
      </c>
      <c r="B71" s="29">
        <v>2021</v>
      </c>
      <c r="C71" s="28" t="s">
        <v>79</v>
      </c>
      <c r="D71" s="26" t="s">
        <v>53</v>
      </c>
      <c r="E71" s="26" t="s">
        <v>53</v>
      </c>
      <c r="F71" s="26" t="s">
        <v>47</v>
      </c>
      <c r="G71" s="26">
        <v>370</v>
      </c>
    </row>
    <row r="72" spans="1:7" x14ac:dyDescent="0.25">
      <c r="A72" s="27">
        <v>44429</v>
      </c>
      <c r="B72" s="29">
        <v>2021</v>
      </c>
      <c r="C72" s="28" t="s">
        <v>79</v>
      </c>
      <c r="D72" s="26" t="s">
        <v>53</v>
      </c>
      <c r="E72" s="26" t="s">
        <v>53</v>
      </c>
      <c r="F72" s="26" t="s">
        <v>47</v>
      </c>
      <c r="G72" s="26">
        <v>500</v>
      </c>
    </row>
    <row r="73" spans="1:7" x14ac:dyDescent="0.25">
      <c r="A73" s="27">
        <v>44429</v>
      </c>
      <c r="B73" s="29">
        <v>2021</v>
      </c>
      <c r="C73" s="28" t="s">
        <v>80</v>
      </c>
      <c r="D73" s="26" t="s">
        <v>53</v>
      </c>
      <c r="E73" s="26" t="s">
        <v>53</v>
      </c>
      <c r="F73" s="26" t="s">
        <v>47</v>
      </c>
      <c r="G73" s="26">
        <v>400</v>
      </c>
    </row>
    <row r="74" spans="1:7" x14ac:dyDescent="0.25">
      <c r="A74" s="27">
        <v>44429</v>
      </c>
      <c r="B74" s="29">
        <v>2021</v>
      </c>
      <c r="C74" s="28" t="s">
        <v>80</v>
      </c>
      <c r="D74" s="26" t="s">
        <v>53</v>
      </c>
      <c r="E74" s="26" t="s">
        <v>53</v>
      </c>
      <c r="F74" s="26" t="s">
        <v>47</v>
      </c>
      <c r="G74" s="26">
        <v>270</v>
      </c>
    </row>
    <row r="75" spans="1:7" x14ac:dyDescent="0.25">
      <c r="A75" s="27">
        <v>44429</v>
      </c>
      <c r="B75" s="29">
        <v>2021</v>
      </c>
      <c r="C75" s="28" t="s">
        <v>80</v>
      </c>
      <c r="D75" s="26" t="s">
        <v>53</v>
      </c>
      <c r="E75" s="26" t="s">
        <v>53</v>
      </c>
      <c r="F75" s="26" t="s">
        <v>47</v>
      </c>
      <c r="G75" s="26">
        <v>470</v>
      </c>
    </row>
    <row r="76" spans="1:7" x14ac:dyDescent="0.25">
      <c r="A76" s="27">
        <v>44429</v>
      </c>
      <c r="B76" s="29">
        <v>2021</v>
      </c>
      <c r="C76" s="28" t="s">
        <v>80</v>
      </c>
      <c r="D76" s="26" t="s">
        <v>53</v>
      </c>
      <c r="E76" s="26" t="s">
        <v>53</v>
      </c>
      <c r="F76" s="26" t="s">
        <v>47</v>
      </c>
      <c r="G76" s="26">
        <v>410</v>
      </c>
    </row>
    <row r="77" spans="1:7" x14ac:dyDescent="0.25">
      <c r="A77" s="27">
        <v>44429</v>
      </c>
      <c r="B77" s="29">
        <v>2021</v>
      </c>
      <c r="C77" s="28" t="s">
        <v>80</v>
      </c>
      <c r="D77" s="26" t="s">
        <v>53</v>
      </c>
      <c r="E77" s="26" t="s">
        <v>53</v>
      </c>
      <c r="F77" s="26" t="s">
        <v>47</v>
      </c>
      <c r="G77" s="26">
        <v>200</v>
      </c>
    </row>
    <row r="78" spans="1:7" x14ac:dyDescent="0.25">
      <c r="A78" s="27">
        <v>44430</v>
      </c>
      <c r="B78" s="29">
        <v>2021</v>
      </c>
      <c r="C78" s="28" t="s">
        <v>83</v>
      </c>
      <c r="D78" s="26" t="s">
        <v>53</v>
      </c>
      <c r="E78" s="26" t="s">
        <v>53</v>
      </c>
      <c r="F78" s="26" t="s">
        <v>81</v>
      </c>
      <c r="G78" s="26">
        <v>120</v>
      </c>
    </row>
    <row r="79" spans="1:7" x14ac:dyDescent="0.25">
      <c r="A79" s="27">
        <v>44430</v>
      </c>
      <c r="B79" s="29">
        <v>2021</v>
      </c>
      <c r="C79" s="28" t="s">
        <v>83</v>
      </c>
      <c r="D79" s="26" t="s">
        <v>53</v>
      </c>
      <c r="E79" s="26" t="s">
        <v>53</v>
      </c>
      <c r="F79" s="26" t="s">
        <v>81</v>
      </c>
      <c r="G79" s="26">
        <v>450</v>
      </c>
    </row>
    <row r="80" spans="1:7" x14ac:dyDescent="0.25">
      <c r="A80" s="27">
        <v>44430</v>
      </c>
      <c r="B80" s="29">
        <v>2021</v>
      </c>
      <c r="C80" s="28" t="s">
        <v>83</v>
      </c>
      <c r="D80" s="26" t="s">
        <v>53</v>
      </c>
      <c r="E80" s="26" t="s">
        <v>53</v>
      </c>
      <c r="F80" s="26" t="s">
        <v>81</v>
      </c>
      <c r="G80" s="26">
        <v>450</v>
      </c>
    </row>
    <row r="81" spans="1:7" x14ac:dyDescent="0.25">
      <c r="A81" s="27">
        <v>44430</v>
      </c>
      <c r="B81" s="29">
        <v>2021</v>
      </c>
      <c r="C81" s="28" t="s">
        <v>83</v>
      </c>
      <c r="D81" s="26" t="s">
        <v>53</v>
      </c>
      <c r="E81" s="26" t="s">
        <v>53</v>
      </c>
      <c r="F81" s="26" t="s">
        <v>81</v>
      </c>
      <c r="G81" s="26">
        <v>350</v>
      </c>
    </row>
    <row r="82" spans="1:7" x14ac:dyDescent="0.25">
      <c r="A82" s="27">
        <v>44430</v>
      </c>
      <c r="B82" s="29">
        <v>2021</v>
      </c>
      <c r="C82" s="28" t="s">
        <v>83</v>
      </c>
      <c r="D82" s="26" t="s">
        <v>53</v>
      </c>
      <c r="E82" s="26" t="s">
        <v>53</v>
      </c>
      <c r="F82" s="26" t="s">
        <v>81</v>
      </c>
      <c r="G82" s="26">
        <v>300</v>
      </c>
    </row>
    <row r="83" spans="1:7" x14ac:dyDescent="0.25">
      <c r="A83" s="27">
        <v>44430</v>
      </c>
      <c r="B83" s="29">
        <v>2021</v>
      </c>
      <c r="C83" s="28" t="s">
        <v>83</v>
      </c>
      <c r="D83" s="26" t="s">
        <v>53</v>
      </c>
      <c r="E83" s="26" t="s">
        <v>53</v>
      </c>
      <c r="F83" s="26" t="s">
        <v>81</v>
      </c>
      <c r="G83" s="26">
        <v>450</v>
      </c>
    </row>
    <row r="84" spans="1:7" x14ac:dyDescent="0.25">
      <c r="A84" s="27">
        <v>44430</v>
      </c>
      <c r="B84" s="29">
        <v>2021</v>
      </c>
      <c r="C84" s="28" t="s">
        <v>84</v>
      </c>
      <c r="D84" s="26" t="s">
        <v>53</v>
      </c>
      <c r="E84" s="26" t="s">
        <v>53</v>
      </c>
      <c r="F84" s="26" t="s">
        <v>85</v>
      </c>
      <c r="G84" s="26">
        <v>300</v>
      </c>
    </row>
    <row r="85" spans="1:7" x14ac:dyDescent="0.25">
      <c r="A85" s="27">
        <v>44430</v>
      </c>
      <c r="B85" s="29">
        <v>2021</v>
      </c>
      <c r="C85" s="28" t="s">
        <v>84</v>
      </c>
      <c r="D85" s="26" t="s">
        <v>53</v>
      </c>
      <c r="E85" s="26" t="s">
        <v>53</v>
      </c>
      <c r="F85" s="26" t="s">
        <v>85</v>
      </c>
      <c r="G85" s="26">
        <v>350</v>
      </c>
    </row>
    <row r="86" spans="1:7" x14ac:dyDescent="0.25">
      <c r="A86" s="27">
        <v>44430</v>
      </c>
      <c r="B86" s="29">
        <v>2021</v>
      </c>
      <c r="C86" s="28" t="s">
        <v>84</v>
      </c>
      <c r="D86" s="26" t="s">
        <v>53</v>
      </c>
      <c r="E86" s="26" t="s">
        <v>53</v>
      </c>
      <c r="F86" s="26" t="s">
        <v>85</v>
      </c>
      <c r="G86" s="26">
        <v>400</v>
      </c>
    </row>
    <row r="87" spans="1:7" x14ac:dyDescent="0.25">
      <c r="A87" s="27">
        <v>44430</v>
      </c>
      <c r="B87" s="29">
        <v>2021</v>
      </c>
      <c r="C87" s="28" t="s">
        <v>84</v>
      </c>
      <c r="D87" s="26" t="s">
        <v>53</v>
      </c>
      <c r="E87" s="26" t="s">
        <v>53</v>
      </c>
      <c r="F87" s="26" t="s">
        <v>85</v>
      </c>
      <c r="G87" s="26">
        <v>250</v>
      </c>
    </row>
    <row r="88" spans="1:7" x14ac:dyDescent="0.25">
      <c r="A88" s="27">
        <v>44431</v>
      </c>
      <c r="B88" s="29">
        <v>2021</v>
      </c>
      <c r="C88" s="28" t="s">
        <v>86</v>
      </c>
      <c r="D88" s="26" t="s">
        <v>53</v>
      </c>
      <c r="E88" s="26" t="s">
        <v>53</v>
      </c>
      <c r="F88" s="26" t="s">
        <v>38</v>
      </c>
      <c r="G88" s="26">
        <v>300</v>
      </c>
    </row>
    <row r="89" spans="1:7" x14ac:dyDescent="0.25">
      <c r="A89" s="27">
        <v>44431</v>
      </c>
      <c r="B89" s="29">
        <v>2021</v>
      </c>
      <c r="C89" s="28" t="s">
        <v>86</v>
      </c>
      <c r="D89" s="26" t="s">
        <v>53</v>
      </c>
      <c r="E89" s="26" t="s">
        <v>53</v>
      </c>
      <c r="F89" s="26" t="s">
        <v>38</v>
      </c>
      <c r="G89" s="26">
        <v>450</v>
      </c>
    </row>
    <row r="90" spans="1:7" x14ac:dyDescent="0.25">
      <c r="A90" s="27">
        <v>44431</v>
      </c>
      <c r="B90" s="29">
        <v>2021</v>
      </c>
      <c r="C90" s="28" t="s">
        <v>86</v>
      </c>
      <c r="D90" s="26" t="s">
        <v>53</v>
      </c>
      <c r="E90" s="26" t="s">
        <v>53</v>
      </c>
      <c r="F90" s="26" t="s">
        <v>38</v>
      </c>
      <c r="G90" s="26">
        <v>250</v>
      </c>
    </row>
    <row r="91" spans="1:7" x14ac:dyDescent="0.25">
      <c r="A91" s="27">
        <v>44431</v>
      </c>
      <c r="B91" s="29">
        <v>2021</v>
      </c>
      <c r="C91" s="28" t="s">
        <v>86</v>
      </c>
      <c r="D91" s="26" t="s">
        <v>53</v>
      </c>
      <c r="E91" s="26" t="s">
        <v>53</v>
      </c>
      <c r="F91" s="26" t="s">
        <v>38</v>
      </c>
      <c r="G91" s="26">
        <v>400</v>
      </c>
    </row>
    <row r="92" spans="1:7" x14ac:dyDescent="0.25">
      <c r="A92" s="27">
        <v>44431</v>
      </c>
      <c r="B92" s="29">
        <v>2021</v>
      </c>
      <c r="C92" s="28" t="s">
        <v>87</v>
      </c>
      <c r="D92" s="26" t="s">
        <v>53</v>
      </c>
      <c r="E92" s="26" t="s">
        <v>53</v>
      </c>
      <c r="F92" s="26" t="s">
        <v>38</v>
      </c>
      <c r="G92" s="26">
        <v>320</v>
      </c>
    </row>
    <row r="93" spans="1:7" x14ac:dyDescent="0.25">
      <c r="A93" s="27">
        <v>44431</v>
      </c>
      <c r="B93" s="29">
        <v>2021</v>
      </c>
      <c r="C93" s="28" t="s">
        <v>87</v>
      </c>
      <c r="D93" s="26" t="s">
        <v>53</v>
      </c>
      <c r="E93" s="26" t="s">
        <v>53</v>
      </c>
      <c r="F93" s="26" t="s">
        <v>38</v>
      </c>
      <c r="G93" s="26">
        <v>460</v>
      </c>
    </row>
    <row r="94" spans="1:7" x14ac:dyDescent="0.25">
      <c r="A94" s="27">
        <v>44431</v>
      </c>
      <c r="B94" s="29">
        <v>2021</v>
      </c>
      <c r="C94" s="28" t="s">
        <v>87</v>
      </c>
      <c r="D94" s="26" t="s">
        <v>53</v>
      </c>
      <c r="E94" s="26" t="s">
        <v>53</v>
      </c>
      <c r="F94" s="26" t="s">
        <v>38</v>
      </c>
      <c r="G94" s="26">
        <v>290</v>
      </c>
    </row>
    <row r="95" spans="1:7" x14ac:dyDescent="0.25">
      <c r="A95" s="27">
        <v>44432</v>
      </c>
      <c r="B95" s="29">
        <v>2021</v>
      </c>
      <c r="C95" s="28" t="s">
        <v>88</v>
      </c>
      <c r="D95" s="26" t="s">
        <v>53</v>
      </c>
      <c r="E95" s="26" t="s">
        <v>53</v>
      </c>
      <c r="F95" s="26" t="s">
        <v>2</v>
      </c>
      <c r="G95" s="26">
        <v>400</v>
      </c>
    </row>
    <row r="96" spans="1:7" x14ac:dyDescent="0.25">
      <c r="A96" s="27">
        <v>44432</v>
      </c>
      <c r="B96" s="29">
        <v>2021</v>
      </c>
      <c r="C96" s="28" t="s">
        <v>89</v>
      </c>
      <c r="D96" s="26" t="s">
        <v>53</v>
      </c>
      <c r="E96" s="26" t="s">
        <v>53</v>
      </c>
      <c r="F96" s="26" t="s">
        <v>2</v>
      </c>
      <c r="G96" s="26">
        <v>300</v>
      </c>
    </row>
    <row r="97" spans="1:7" x14ac:dyDescent="0.25">
      <c r="A97" s="27">
        <v>44432</v>
      </c>
      <c r="B97" s="29">
        <v>2021</v>
      </c>
      <c r="C97" s="28" t="s">
        <v>89</v>
      </c>
      <c r="D97" s="26" t="s">
        <v>53</v>
      </c>
      <c r="E97" s="26" t="s">
        <v>53</v>
      </c>
      <c r="F97" s="26" t="s">
        <v>2</v>
      </c>
      <c r="G97" s="26">
        <v>400</v>
      </c>
    </row>
    <row r="98" spans="1:7" x14ac:dyDescent="0.25">
      <c r="A98" s="27">
        <v>44432</v>
      </c>
      <c r="B98" s="29">
        <v>2021</v>
      </c>
      <c r="C98" s="28" t="s">
        <v>89</v>
      </c>
      <c r="D98" s="26" t="s">
        <v>53</v>
      </c>
      <c r="E98" s="26" t="s">
        <v>53</v>
      </c>
      <c r="F98" s="26" t="s">
        <v>2</v>
      </c>
      <c r="G98" s="26">
        <v>350</v>
      </c>
    </row>
    <row r="99" spans="1:7" x14ac:dyDescent="0.25">
      <c r="A99" s="27">
        <v>44432</v>
      </c>
      <c r="B99" s="29">
        <v>2021</v>
      </c>
      <c r="C99" s="28" t="s">
        <v>89</v>
      </c>
      <c r="D99" s="26" t="s">
        <v>53</v>
      </c>
      <c r="E99" s="26" t="s">
        <v>53</v>
      </c>
      <c r="F99" s="26" t="s">
        <v>2</v>
      </c>
      <c r="G99" s="26">
        <v>400</v>
      </c>
    </row>
    <row r="100" spans="1:7" x14ac:dyDescent="0.25">
      <c r="A100" s="27">
        <v>44432</v>
      </c>
      <c r="B100" s="29">
        <v>2021</v>
      </c>
      <c r="C100" s="28" t="s">
        <v>89</v>
      </c>
      <c r="D100" s="26" t="s">
        <v>53</v>
      </c>
      <c r="E100" s="26" t="s">
        <v>53</v>
      </c>
      <c r="F100" s="26" t="s">
        <v>2</v>
      </c>
      <c r="G100" s="26">
        <v>350</v>
      </c>
    </row>
    <row r="101" spans="1:7" x14ac:dyDescent="0.25">
      <c r="A101" s="27">
        <v>44533</v>
      </c>
      <c r="B101" s="29">
        <v>2021</v>
      </c>
      <c r="C101" s="28" t="s">
        <v>91</v>
      </c>
      <c r="D101" s="26" t="s">
        <v>53</v>
      </c>
      <c r="E101" s="26" t="s">
        <v>53</v>
      </c>
      <c r="F101" s="26" t="s">
        <v>97</v>
      </c>
      <c r="G101" s="26">
        <v>380</v>
      </c>
    </row>
    <row r="102" spans="1:7" x14ac:dyDescent="0.25">
      <c r="A102" s="27">
        <v>44533</v>
      </c>
      <c r="B102" s="29">
        <v>2021</v>
      </c>
      <c r="C102" s="28" t="s">
        <v>91</v>
      </c>
      <c r="D102" s="26" t="s">
        <v>53</v>
      </c>
      <c r="E102" s="26" t="s">
        <v>53</v>
      </c>
      <c r="F102" s="26" t="s">
        <v>97</v>
      </c>
      <c r="G102" s="26">
        <v>400</v>
      </c>
    </row>
    <row r="103" spans="1:7" x14ac:dyDescent="0.25">
      <c r="A103" s="27">
        <v>44533</v>
      </c>
      <c r="B103" s="29">
        <v>2021</v>
      </c>
      <c r="C103" s="28" t="s">
        <v>91</v>
      </c>
      <c r="D103" s="26" t="s">
        <v>53</v>
      </c>
      <c r="E103" s="26" t="s">
        <v>53</v>
      </c>
      <c r="F103" s="26" t="s">
        <v>97</v>
      </c>
      <c r="G103" s="26">
        <v>490</v>
      </c>
    </row>
    <row r="104" spans="1:7" x14ac:dyDescent="0.25">
      <c r="A104" s="27">
        <v>44533</v>
      </c>
      <c r="B104" s="29">
        <v>2021</v>
      </c>
      <c r="C104" s="28" t="s">
        <v>91</v>
      </c>
      <c r="D104" s="26" t="s">
        <v>53</v>
      </c>
      <c r="E104" s="26" t="s">
        <v>53</v>
      </c>
      <c r="F104" s="26" t="s">
        <v>97</v>
      </c>
      <c r="G104" s="26">
        <v>350</v>
      </c>
    </row>
    <row r="105" spans="1:7" x14ac:dyDescent="0.25">
      <c r="A105" s="27">
        <v>44533</v>
      </c>
      <c r="B105" s="29">
        <v>2021</v>
      </c>
      <c r="C105" s="28" t="s">
        <v>91</v>
      </c>
      <c r="D105" s="26" t="s">
        <v>53</v>
      </c>
      <c r="E105" s="26" t="s">
        <v>53</v>
      </c>
      <c r="F105" s="26" t="s">
        <v>97</v>
      </c>
      <c r="G105" s="26">
        <v>500</v>
      </c>
    </row>
    <row r="106" spans="1:7" x14ac:dyDescent="0.25">
      <c r="A106" s="27">
        <v>44533</v>
      </c>
      <c r="B106" s="29">
        <v>2021</v>
      </c>
      <c r="C106" s="28" t="s">
        <v>92</v>
      </c>
      <c r="D106" s="26" t="s">
        <v>53</v>
      </c>
      <c r="E106" s="26" t="s">
        <v>53</v>
      </c>
      <c r="F106" s="26" t="s">
        <v>97</v>
      </c>
      <c r="G106" s="26">
        <v>390</v>
      </c>
    </row>
    <row r="107" spans="1:7" x14ac:dyDescent="0.25">
      <c r="A107" s="27">
        <v>44533</v>
      </c>
      <c r="B107" s="29">
        <v>2021</v>
      </c>
      <c r="C107" s="28" t="s">
        <v>92</v>
      </c>
      <c r="D107" s="26" t="s">
        <v>53</v>
      </c>
      <c r="E107" s="26" t="s">
        <v>53</v>
      </c>
      <c r="F107" s="26" t="s">
        <v>97</v>
      </c>
      <c r="G107" s="26">
        <v>260</v>
      </c>
    </row>
    <row r="108" spans="1:7" x14ac:dyDescent="0.25">
      <c r="A108" s="27">
        <v>44533</v>
      </c>
      <c r="B108" s="29">
        <v>2021</v>
      </c>
      <c r="C108" s="28" t="s">
        <v>94</v>
      </c>
      <c r="D108" s="26" t="s">
        <v>53</v>
      </c>
      <c r="E108" s="26" t="s">
        <v>53</v>
      </c>
      <c r="F108" s="26" t="s">
        <v>47</v>
      </c>
      <c r="G108" s="26">
        <v>390</v>
      </c>
    </row>
    <row r="109" spans="1:7" x14ac:dyDescent="0.25">
      <c r="A109" s="27">
        <v>44533</v>
      </c>
      <c r="B109" s="29">
        <v>2021</v>
      </c>
      <c r="C109" s="28" t="s">
        <v>94</v>
      </c>
      <c r="D109" s="26" t="s">
        <v>53</v>
      </c>
      <c r="E109" s="26" t="s">
        <v>53</v>
      </c>
      <c r="F109" s="26" t="s">
        <v>47</v>
      </c>
      <c r="G109" s="26">
        <v>280</v>
      </c>
    </row>
    <row r="110" spans="1:7" x14ac:dyDescent="0.25">
      <c r="A110" s="27">
        <v>44533</v>
      </c>
      <c r="B110" s="29">
        <v>2021</v>
      </c>
      <c r="C110" s="28" t="s">
        <v>95</v>
      </c>
      <c r="D110" s="26" t="s">
        <v>53</v>
      </c>
      <c r="E110" s="26" t="s">
        <v>53</v>
      </c>
      <c r="F110" s="26" t="s">
        <v>98</v>
      </c>
      <c r="G110" s="26">
        <v>400</v>
      </c>
    </row>
    <row r="111" spans="1:7" s="6" customFormat="1" x14ac:dyDescent="0.25">
      <c r="A111" s="16">
        <v>44717</v>
      </c>
      <c r="B111" s="17">
        <v>2022</v>
      </c>
      <c r="C111" s="17" t="s">
        <v>99</v>
      </c>
      <c r="D111" s="17" t="s">
        <v>53</v>
      </c>
      <c r="E111" s="17" t="s">
        <v>53</v>
      </c>
      <c r="F111" s="17" t="s">
        <v>100</v>
      </c>
      <c r="G111" s="17">
        <v>400</v>
      </c>
    </row>
    <row r="112" spans="1:7" s="6" customFormat="1" x14ac:dyDescent="0.25">
      <c r="A112" s="16">
        <v>44717</v>
      </c>
      <c r="B112" s="17">
        <v>2022</v>
      </c>
      <c r="C112" s="17" t="s">
        <v>99</v>
      </c>
      <c r="D112" s="17" t="s">
        <v>53</v>
      </c>
      <c r="E112" s="17" t="s">
        <v>53</v>
      </c>
      <c r="F112" s="17" t="s">
        <v>100</v>
      </c>
      <c r="G112" s="17">
        <v>350</v>
      </c>
    </row>
    <row r="113" spans="1:7" s="6" customFormat="1" x14ac:dyDescent="0.25">
      <c r="A113" s="16">
        <v>44717</v>
      </c>
      <c r="B113" s="17">
        <v>2022</v>
      </c>
      <c r="C113" s="17" t="s">
        <v>99</v>
      </c>
      <c r="D113" s="17" t="s">
        <v>53</v>
      </c>
      <c r="E113" s="17" t="s">
        <v>53</v>
      </c>
      <c r="F113" s="17" t="s">
        <v>100</v>
      </c>
      <c r="G113" s="17">
        <v>400</v>
      </c>
    </row>
    <row r="114" spans="1:7" s="6" customFormat="1" x14ac:dyDescent="0.25">
      <c r="A114" s="16">
        <v>44717</v>
      </c>
      <c r="B114" s="17">
        <v>2022</v>
      </c>
      <c r="C114" s="17" t="s">
        <v>102</v>
      </c>
      <c r="D114" s="17" t="s">
        <v>53</v>
      </c>
      <c r="E114" s="17" t="s">
        <v>53</v>
      </c>
      <c r="F114" s="17" t="s">
        <v>103</v>
      </c>
      <c r="G114" s="17">
        <v>400</v>
      </c>
    </row>
    <row r="115" spans="1:7" s="6" customFormat="1" x14ac:dyDescent="0.25">
      <c r="A115" s="16">
        <v>44717</v>
      </c>
      <c r="B115" s="17">
        <v>2022</v>
      </c>
      <c r="C115" s="17" t="s">
        <v>102</v>
      </c>
      <c r="D115" s="17" t="s">
        <v>53</v>
      </c>
      <c r="E115" s="17" t="s">
        <v>53</v>
      </c>
      <c r="F115" s="17" t="s">
        <v>103</v>
      </c>
      <c r="G115" s="17">
        <v>350</v>
      </c>
    </row>
    <row r="116" spans="1:7" s="6" customFormat="1" x14ac:dyDescent="0.25">
      <c r="A116" s="16">
        <v>44717</v>
      </c>
      <c r="B116" s="17">
        <v>2022</v>
      </c>
      <c r="C116" s="17" t="s">
        <v>102</v>
      </c>
      <c r="D116" s="17" t="s">
        <v>53</v>
      </c>
      <c r="E116" s="17" t="s">
        <v>53</v>
      </c>
      <c r="F116" s="17" t="s">
        <v>103</v>
      </c>
      <c r="G116" s="17">
        <v>600</v>
      </c>
    </row>
    <row r="117" spans="1:7" s="6" customFormat="1" x14ac:dyDescent="0.25">
      <c r="A117" s="16">
        <v>44717</v>
      </c>
      <c r="B117" s="17">
        <v>2022</v>
      </c>
      <c r="C117" s="17" t="s">
        <v>105</v>
      </c>
      <c r="D117" s="17" t="s">
        <v>53</v>
      </c>
      <c r="E117" s="17" t="s">
        <v>53</v>
      </c>
      <c r="F117" s="17" t="s">
        <v>103</v>
      </c>
      <c r="G117" s="17">
        <v>300</v>
      </c>
    </row>
    <row r="118" spans="1:7" s="6" customFormat="1" x14ac:dyDescent="0.25">
      <c r="A118" s="16">
        <v>44717</v>
      </c>
      <c r="B118" s="17">
        <v>2022</v>
      </c>
      <c r="C118" s="17" t="s">
        <v>105</v>
      </c>
      <c r="D118" s="17" t="s">
        <v>53</v>
      </c>
      <c r="E118" s="17" t="s">
        <v>53</v>
      </c>
      <c r="F118" s="17" t="s">
        <v>103</v>
      </c>
      <c r="G118" s="17">
        <v>350</v>
      </c>
    </row>
    <row r="119" spans="1:7" s="6" customFormat="1" x14ac:dyDescent="0.25">
      <c r="A119" s="16">
        <v>44717</v>
      </c>
      <c r="B119" s="17">
        <v>2022</v>
      </c>
      <c r="C119" s="17" t="s">
        <v>105</v>
      </c>
      <c r="D119" s="17" t="s">
        <v>53</v>
      </c>
      <c r="E119" s="17" t="s">
        <v>53</v>
      </c>
      <c r="F119" s="17" t="s">
        <v>103</v>
      </c>
      <c r="G119" s="17">
        <v>200</v>
      </c>
    </row>
    <row r="120" spans="1:7" s="6" customFormat="1" x14ac:dyDescent="0.25">
      <c r="A120" s="16">
        <v>44717</v>
      </c>
      <c r="B120" s="17">
        <v>2022</v>
      </c>
      <c r="C120" s="17" t="s">
        <v>107</v>
      </c>
      <c r="D120" s="17" t="s">
        <v>53</v>
      </c>
      <c r="E120" s="17" t="s">
        <v>53</v>
      </c>
      <c r="F120" s="17" t="s">
        <v>108</v>
      </c>
      <c r="G120" s="17">
        <v>200</v>
      </c>
    </row>
    <row r="121" spans="1:7" s="6" customFormat="1" x14ac:dyDescent="0.25">
      <c r="A121" s="16">
        <v>44717</v>
      </c>
      <c r="B121" s="17">
        <v>2022</v>
      </c>
      <c r="C121" s="17" t="s">
        <v>107</v>
      </c>
      <c r="D121" s="17" t="s">
        <v>53</v>
      </c>
      <c r="E121" s="17" t="s">
        <v>53</v>
      </c>
      <c r="F121" s="17" t="s">
        <v>108</v>
      </c>
      <c r="G121" s="17">
        <v>200</v>
      </c>
    </row>
    <row r="122" spans="1:7" s="6" customFormat="1" x14ac:dyDescent="0.25">
      <c r="A122" s="16">
        <v>44717</v>
      </c>
      <c r="B122" s="17">
        <v>2022</v>
      </c>
      <c r="C122" s="17" t="s">
        <v>110</v>
      </c>
      <c r="D122" s="17" t="s">
        <v>53</v>
      </c>
      <c r="E122" s="17" t="s">
        <v>53</v>
      </c>
      <c r="F122" s="17" t="s">
        <v>111</v>
      </c>
      <c r="G122" s="17">
        <v>300</v>
      </c>
    </row>
    <row r="123" spans="1:7" s="6" customFormat="1" x14ac:dyDescent="0.25">
      <c r="A123" s="16">
        <v>44717</v>
      </c>
      <c r="B123" s="17">
        <v>2022</v>
      </c>
      <c r="C123" s="17" t="s">
        <v>110</v>
      </c>
      <c r="D123" s="17" t="s">
        <v>53</v>
      </c>
      <c r="E123" s="17" t="s">
        <v>53</v>
      </c>
      <c r="F123" s="17" t="s">
        <v>111</v>
      </c>
      <c r="G123" s="17">
        <v>600</v>
      </c>
    </row>
    <row r="124" spans="1:7" s="6" customFormat="1" x14ac:dyDescent="0.25">
      <c r="A124" s="16">
        <v>44717</v>
      </c>
      <c r="B124" s="17">
        <v>2022</v>
      </c>
      <c r="C124" s="17" t="s">
        <v>110</v>
      </c>
      <c r="D124" s="17" t="s">
        <v>53</v>
      </c>
      <c r="E124" s="17" t="s">
        <v>53</v>
      </c>
      <c r="F124" s="17" t="s">
        <v>111</v>
      </c>
      <c r="G124" s="17">
        <v>400</v>
      </c>
    </row>
    <row r="125" spans="1:7" s="6" customFormat="1" x14ac:dyDescent="0.25">
      <c r="A125" s="16">
        <v>44717</v>
      </c>
      <c r="B125" s="17">
        <v>2022</v>
      </c>
      <c r="C125" s="17" t="s">
        <v>110</v>
      </c>
      <c r="D125" s="17" t="s">
        <v>53</v>
      </c>
      <c r="E125" s="17" t="s">
        <v>53</v>
      </c>
      <c r="F125" s="17" t="s">
        <v>111</v>
      </c>
      <c r="G125" s="17">
        <v>400</v>
      </c>
    </row>
    <row r="126" spans="1:7" s="6" customFormat="1" x14ac:dyDescent="0.25">
      <c r="A126" s="16">
        <v>44717</v>
      </c>
      <c r="B126" s="17">
        <v>2022</v>
      </c>
      <c r="C126" s="17" t="s">
        <v>110</v>
      </c>
      <c r="D126" s="17" t="s">
        <v>53</v>
      </c>
      <c r="E126" s="17" t="s">
        <v>53</v>
      </c>
      <c r="F126" s="17" t="s">
        <v>111</v>
      </c>
      <c r="G126" s="17">
        <v>400</v>
      </c>
    </row>
    <row r="127" spans="1:7" s="6" customFormat="1" x14ac:dyDescent="0.25">
      <c r="A127" s="16">
        <v>44719</v>
      </c>
      <c r="B127" s="17">
        <v>2022</v>
      </c>
      <c r="C127" s="17" t="s">
        <v>112</v>
      </c>
      <c r="D127" s="17" t="s">
        <v>53</v>
      </c>
      <c r="E127" s="17" t="s">
        <v>53</v>
      </c>
      <c r="F127" s="17" t="s">
        <v>128</v>
      </c>
      <c r="G127" s="17">
        <v>400</v>
      </c>
    </row>
    <row r="128" spans="1:7" s="6" customFormat="1" x14ac:dyDescent="0.25">
      <c r="A128" s="16">
        <v>44719</v>
      </c>
      <c r="B128" s="17">
        <v>2022</v>
      </c>
      <c r="C128" s="17" t="s">
        <v>112</v>
      </c>
      <c r="D128" s="17" t="s">
        <v>53</v>
      </c>
      <c r="E128" s="17" t="s">
        <v>53</v>
      </c>
      <c r="F128" s="17" t="s">
        <v>128</v>
      </c>
      <c r="G128" s="17">
        <v>350</v>
      </c>
    </row>
    <row r="129" spans="1:7" s="6" customFormat="1" x14ac:dyDescent="0.25">
      <c r="A129" s="16">
        <v>44719</v>
      </c>
      <c r="B129" s="17">
        <v>2022</v>
      </c>
      <c r="C129" s="17" t="s">
        <v>112</v>
      </c>
      <c r="D129" s="17" t="s">
        <v>53</v>
      </c>
      <c r="E129" s="17" t="s">
        <v>53</v>
      </c>
      <c r="F129" s="17" t="s">
        <v>128</v>
      </c>
      <c r="G129" s="17">
        <v>350</v>
      </c>
    </row>
    <row r="130" spans="1:7" s="6" customFormat="1" x14ac:dyDescent="0.25">
      <c r="A130" s="16">
        <v>44719</v>
      </c>
      <c r="B130" s="17">
        <v>2022</v>
      </c>
      <c r="C130" s="17" t="s">
        <v>112</v>
      </c>
      <c r="D130" s="17" t="s">
        <v>53</v>
      </c>
      <c r="E130" s="17" t="s">
        <v>53</v>
      </c>
      <c r="F130" s="17" t="s">
        <v>128</v>
      </c>
      <c r="G130" s="17">
        <v>350</v>
      </c>
    </row>
    <row r="131" spans="1:7" s="6" customFormat="1" x14ac:dyDescent="0.25">
      <c r="A131" s="16">
        <v>44719</v>
      </c>
      <c r="B131" s="17">
        <v>2022</v>
      </c>
      <c r="C131" s="17" t="s">
        <v>113</v>
      </c>
      <c r="D131" s="17" t="s">
        <v>53</v>
      </c>
      <c r="E131" s="17" t="s">
        <v>53</v>
      </c>
      <c r="F131" s="17" t="s">
        <v>128</v>
      </c>
      <c r="G131" s="17">
        <v>450</v>
      </c>
    </row>
    <row r="132" spans="1:7" s="6" customFormat="1" x14ac:dyDescent="0.25">
      <c r="A132" s="16">
        <v>44719</v>
      </c>
      <c r="B132" s="17">
        <v>2022</v>
      </c>
      <c r="C132" s="17" t="s">
        <v>113</v>
      </c>
      <c r="D132" s="17" t="s">
        <v>53</v>
      </c>
      <c r="E132" s="17" t="s">
        <v>53</v>
      </c>
      <c r="F132" s="17" t="s">
        <v>128</v>
      </c>
      <c r="G132" s="17">
        <v>250</v>
      </c>
    </row>
    <row r="133" spans="1:7" s="6" customFormat="1" x14ac:dyDescent="0.25">
      <c r="A133" s="16">
        <v>44719</v>
      </c>
      <c r="B133" s="17">
        <v>2022</v>
      </c>
      <c r="C133" s="17" t="s">
        <v>113</v>
      </c>
      <c r="D133" s="17" t="s">
        <v>53</v>
      </c>
      <c r="E133" s="17" t="s">
        <v>53</v>
      </c>
      <c r="F133" s="17" t="s">
        <v>128</v>
      </c>
      <c r="G133" s="17">
        <v>400</v>
      </c>
    </row>
    <row r="134" spans="1:7" s="6" customFormat="1" x14ac:dyDescent="0.25">
      <c r="A134" s="16">
        <v>44719</v>
      </c>
      <c r="B134" s="17">
        <v>2022</v>
      </c>
      <c r="C134" s="17" t="s">
        <v>113</v>
      </c>
      <c r="D134" s="17" t="s">
        <v>53</v>
      </c>
      <c r="E134" s="17" t="s">
        <v>53</v>
      </c>
      <c r="F134" s="17" t="s">
        <v>128</v>
      </c>
      <c r="G134" s="17">
        <v>250</v>
      </c>
    </row>
    <row r="135" spans="1:7" s="6" customFormat="1" x14ac:dyDescent="0.25">
      <c r="A135" s="16">
        <v>44719</v>
      </c>
      <c r="B135" s="17">
        <v>2022</v>
      </c>
      <c r="C135" s="17" t="s">
        <v>113</v>
      </c>
      <c r="D135" s="17" t="s">
        <v>53</v>
      </c>
      <c r="E135" s="17" t="s">
        <v>53</v>
      </c>
      <c r="F135" s="17" t="s">
        <v>128</v>
      </c>
      <c r="G135" s="17">
        <v>300</v>
      </c>
    </row>
    <row r="136" spans="1:7" s="6" customFormat="1" x14ac:dyDescent="0.25">
      <c r="A136" s="16">
        <v>44719</v>
      </c>
      <c r="B136" s="17">
        <v>2022</v>
      </c>
      <c r="C136" s="17" t="s">
        <v>113</v>
      </c>
      <c r="D136" s="17" t="s">
        <v>53</v>
      </c>
      <c r="E136" s="17" t="s">
        <v>53</v>
      </c>
      <c r="F136" s="17" t="s">
        <v>128</v>
      </c>
      <c r="G136" s="17">
        <v>400</v>
      </c>
    </row>
    <row r="137" spans="1:7" s="6" customFormat="1" x14ac:dyDescent="0.25">
      <c r="A137" s="16">
        <v>44719</v>
      </c>
      <c r="B137" s="17">
        <v>2022</v>
      </c>
      <c r="C137" s="17" t="s">
        <v>113</v>
      </c>
      <c r="D137" s="17" t="s">
        <v>53</v>
      </c>
      <c r="E137" s="17" t="s">
        <v>53</v>
      </c>
      <c r="F137" s="17" t="s">
        <v>128</v>
      </c>
      <c r="G137" s="17">
        <v>400</v>
      </c>
    </row>
    <row r="138" spans="1:7" s="6" customFormat="1" x14ac:dyDescent="0.25">
      <c r="A138" s="16">
        <v>44719</v>
      </c>
      <c r="B138" s="17">
        <v>2022</v>
      </c>
      <c r="C138" s="17" t="s">
        <v>114</v>
      </c>
      <c r="D138" s="17" t="s">
        <v>53</v>
      </c>
      <c r="E138" s="17" t="s">
        <v>53</v>
      </c>
      <c r="F138" s="17" t="s">
        <v>111</v>
      </c>
      <c r="G138" s="17">
        <v>300</v>
      </c>
    </row>
    <row r="139" spans="1:7" s="6" customFormat="1" x14ac:dyDescent="0.25">
      <c r="A139" s="16">
        <v>44719</v>
      </c>
      <c r="B139" s="17">
        <v>2022</v>
      </c>
      <c r="C139" s="17" t="s">
        <v>114</v>
      </c>
      <c r="D139" s="17" t="s">
        <v>53</v>
      </c>
      <c r="E139" s="17" t="s">
        <v>53</v>
      </c>
      <c r="F139" s="17" t="s">
        <v>111</v>
      </c>
      <c r="G139" s="17">
        <v>400</v>
      </c>
    </row>
    <row r="140" spans="1:7" s="6" customFormat="1" x14ac:dyDescent="0.25">
      <c r="A140" s="16">
        <v>44719</v>
      </c>
      <c r="B140" s="17">
        <v>2022</v>
      </c>
      <c r="C140" s="17" t="s">
        <v>114</v>
      </c>
      <c r="D140" s="17" t="s">
        <v>53</v>
      </c>
      <c r="E140" s="17" t="s">
        <v>53</v>
      </c>
      <c r="F140" s="17" t="s">
        <v>111</v>
      </c>
      <c r="G140" s="17">
        <v>300</v>
      </c>
    </row>
    <row r="141" spans="1:7" s="6" customFormat="1" x14ac:dyDescent="0.25">
      <c r="A141" s="16">
        <v>44719</v>
      </c>
      <c r="B141" s="17">
        <v>2022</v>
      </c>
      <c r="C141" s="17" t="s">
        <v>114</v>
      </c>
      <c r="D141" s="17" t="s">
        <v>53</v>
      </c>
      <c r="E141" s="17" t="s">
        <v>53</v>
      </c>
      <c r="F141" s="17" t="s">
        <v>111</v>
      </c>
      <c r="G141" s="17">
        <v>300</v>
      </c>
    </row>
    <row r="142" spans="1:7" s="6" customFormat="1" x14ac:dyDescent="0.25">
      <c r="A142" s="16">
        <v>44719</v>
      </c>
      <c r="B142" s="17">
        <v>2022</v>
      </c>
      <c r="C142" s="17" t="s">
        <v>115</v>
      </c>
      <c r="D142" s="17" t="s">
        <v>53</v>
      </c>
      <c r="E142" s="17" t="s">
        <v>53</v>
      </c>
      <c r="F142" s="17" t="s">
        <v>116</v>
      </c>
      <c r="G142" s="17">
        <v>350</v>
      </c>
    </row>
    <row r="143" spans="1:7" s="6" customFormat="1" x14ac:dyDescent="0.25">
      <c r="A143" s="16">
        <v>44719</v>
      </c>
      <c r="B143" s="17">
        <v>2022</v>
      </c>
      <c r="C143" s="17" t="s">
        <v>115</v>
      </c>
      <c r="D143" s="17" t="s">
        <v>53</v>
      </c>
      <c r="E143" s="17" t="s">
        <v>53</v>
      </c>
      <c r="F143" s="17" t="s">
        <v>116</v>
      </c>
      <c r="G143" s="17">
        <v>300</v>
      </c>
    </row>
    <row r="144" spans="1:7" s="6" customFormat="1" x14ac:dyDescent="0.25">
      <c r="A144" s="16">
        <v>44719</v>
      </c>
      <c r="B144" s="17">
        <v>2022</v>
      </c>
      <c r="C144" s="17" t="s">
        <v>115</v>
      </c>
      <c r="D144" s="17" t="s">
        <v>53</v>
      </c>
      <c r="E144" s="17" t="s">
        <v>53</v>
      </c>
      <c r="F144" s="17" t="s">
        <v>116</v>
      </c>
      <c r="G144" s="17">
        <v>450</v>
      </c>
    </row>
    <row r="145" spans="1:7" s="6" customFormat="1" x14ac:dyDescent="0.25">
      <c r="A145" s="16">
        <v>44719</v>
      </c>
      <c r="B145" s="17">
        <v>2022</v>
      </c>
      <c r="C145" s="17" t="s">
        <v>115</v>
      </c>
      <c r="D145" s="17" t="s">
        <v>53</v>
      </c>
      <c r="E145" s="17" t="s">
        <v>53</v>
      </c>
      <c r="F145" s="17" t="s">
        <v>116</v>
      </c>
      <c r="G145" s="17">
        <v>350</v>
      </c>
    </row>
    <row r="146" spans="1:7" s="6" customFormat="1" x14ac:dyDescent="0.25">
      <c r="A146" s="16">
        <v>44720</v>
      </c>
      <c r="B146" s="17">
        <v>2022</v>
      </c>
      <c r="C146" s="17" t="s">
        <v>117</v>
      </c>
      <c r="D146" s="17" t="s">
        <v>53</v>
      </c>
      <c r="E146" s="17" t="s">
        <v>53</v>
      </c>
      <c r="F146" s="17" t="s">
        <v>59</v>
      </c>
      <c r="G146" s="17">
        <v>250</v>
      </c>
    </row>
    <row r="147" spans="1:7" s="6" customFormat="1" x14ac:dyDescent="0.25">
      <c r="A147" s="16">
        <v>44720</v>
      </c>
      <c r="B147" s="17">
        <v>2022</v>
      </c>
      <c r="C147" s="17" t="s">
        <v>117</v>
      </c>
      <c r="D147" s="17" t="s">
        <v>53</v>
      </c>
      <c r="E147" s="17" t="s">
        <v>53</v>
      </c>
      <c r="F147" s="17" t="s">
        <v>59</v>
      </c>
      <c r="G147" s="17">
        <v>550</v>
      </c>
    </row>
    <row r="148" spans="1:7" s="6" customFormat="1" x14ac:dyDescent="0.25">
      <c r="A148" s="16">
        <v>44720</v>
      </c>
      <c r="B148" s="17">
        <v>2022</v>
      </c>
      <c r="C148" s="17" t="s">
        <v>117</v>
      </c>
      <c r="D148" s="17" t="s">
        <v>53</v>
      </c>
      <c r="E148" s="17" t="s">
        <v>53</v>
      </c>
      <c r="F148" s="17" t="s">
        <v>59</v>
      </c>
      <c r="G148" s="17">
        <v>350</v>
      </c>
    </row>
    <row r="149" spans="1:7" s="6" customFormat="1" x14ac:dyDescent="0.25">
      <c r="A149" s="16">
        <v>44720</v>
      </c>
      <c r="B149" s="17">
        <v>2022</v>
      </c>
      <c r="C149" s="17" t="s">
        <v>118</v>
      </c>
      <c r="D149" s="17" t="s">
        <v>53</v>
      </c>
      <c r="E149" s="17" t="s">
        <v>53</v>
      </c>
      <c r="F149" s="17" t="s">
        <v>100</v>
      </c>
      <c r="G149" s="17">
        <v>240</v>
      </c>
    </row>
    <row r="150" spans="1:7" s="6" customFormat="1" x14ac:dyDescent="0.25">
      <c r="A150" s="16">
        <v>44720</v>
      </c>
      <c r="B150" s="17">
        <v>2022</v>
      </c>
      <c r="C150" s="17" t="s">
        <v>121</v>
      </c>
      <c r="D150" s="17" t="s">
        <v>53</v>
      </c>
      <c r="E150" s="17" t="s">
        <v>53</v>
      </c>
      <c r="F150" s="17" t="s">
        <v>122</v>
      </c>
      <c r="G150" s="17">
        <v>350</v>
      </c>
    </row>
    <row r="151" spans="1:7" s="6" customFormat="1" x14ac:dyDescent="0.25">
      <c r="A151" s="16">
        <v>44720</v>
      </c>
      <c r="B151" s="17">
        <v>2022</v>
      </c>
      <c r="C151" s="17" t="s">
        <v>120</v>
      </c>
      <c r="D151" s="17" t="s">
        <v>53</v>
      </c>
      <c r="E151" s="17" t="s">
        <v>53</v>
      </c>
      <c r="F151" s="17" t="s">
        <v>116</v>
      </c>
      <c r="G151" s="17">
        <v>240</v>
      </c>
    </row>
    <row r="152" spans="1:7" s="6" customFormat="1" x14ac:dyDescent="0.25">
      <c r="A152" s="16">
        <v>44720</v>
      </c>
      <c r="B152" s="17">
        <v>2022</v>
      </c>
      <c r="C152" s="17" t="s">
        <v>120</v>
      </c>
      <c r="D152" s="17" t="s">
        <v>53</v>
      </c>
      <c r="E152" s="17" t="s">
        <v>53</v>
      </c>
      <c r="F152" s="17" t="s">
        <v>116</v>
      </c>
      <c r="G152" s="17">
        <v>320</v>
      </c>
    </row>
    <row r="153" spans="1:7" s="6" customFormat="1" x14ac:dyDescent="0.25">
      <c r="A153" s="16">
        <v>44720</v>
      </c>
      <c r="B153" s="17">
        <v>2022</v>
      </c>
      <c r="C153" s="17" t="s">
        <v>120</v>
      </c>
      <c r="D153" s="17" t="s">
        <v>53</v>
      </c>
      <c r="E153" s="17" t="s">
        <v>53</v>
      </c>
      <c r="F153" s="17" t="s">
        <v>116</v>
      </c>
      <c r="G153" s="17">
        <v>400</v>
      </c>
    </row>
    <row r="154" spans="1:7" s="6" customFormat="1" x14ac:dyDescent="0.25">
      <c r="A154" s="16">
        <v>44720</v>
      </c>
      <c r="B154" s="17">
        <v>2022</v>
      </c>
      <c r="C154" s="17" t="s">
        <v>120</v>
      </c>
      <c r="D154" s="17" t="s">
        <v>53</v>
      </c>
      <c r="E154" s="17" t="s">
        <v>53</v>
      </c>
      <c r="F154" s="17" t="s">
        <v>116</v>
      </c>
      <c r="G154" s="17">
        <v>290</v>
      </c>
    </row>
    <row r="155" spans="1:7" s="6" customFormat="1" x14ac:dyDescent="0.25">
      <c r="A155" s="16">
        <v>44720</v>
      </c>
      <c r="B155" s="17">
        <v>2022</v>
      </c>
      <c r="C155" s="17" t="s">
        <v>120</v>
      </c>
      <c r="D155" s="17" t="s">
        <v>53</v>
      </c>
      <c r="E155" s="17" t="s">
        <v>53</v>
      </c>
      <c r="F155" s="17" t="s">
        <v>116</v>
      </c>
      <c r="G155" s="17">
        <v>350</v>
      </c>
    </row>
    <row r="156" spans="1:7" s="6" customFormat="1" x14ac:dyDescent="0.25">
      <c r="A156" s="16">
        <v>44720</v>
      </c>
      <c r="B156" s="17">
        <v>2022</v>
      </c>
      <c r="C156" s="17" t="s">
        <v>120</v>
      </c>
      <c r="D156" s="17" t="s">
        <v>53</v>
      </c>
      <c r="E156" s="17" t="s">
        <v>53</v>
      </c>
      <c r="F156" s="17" t="s">
        <v>116</v>
      </c>
      <c r="G156" s="17">
        <v>400</v>
      </c>
    </row>
    <row r="157" spans="1:7" s="6" customFormat="1" x14ac:dyDescent="0.25">
      <c r="A157" s="16">
        <v>44720</v>
      </c>
      <c r="B157" s="17">
        <v>2022</v>
      </c>
      <c r="C157" s="17" t="s">
        <v>120</v>
      </c>
      <c r="D157" s="17" t="s">
        <v>53</v>
      </c>
      <c r="E157" s="17" t="s">
        <v>53</v>
      </c>
      <c r="F157" s="17" t="s">
        <v>116</v>
      </c>
      <c r="G157" s="17">
        <v>350</v>
      </c>
    </row>
    <row r="158" spans="1:7" s="6" customFormat="1" x14ac:dyDescent="0.25">
      <c r="A158" s="16">
        <v>44720</v>
      </c>
      <c r="B158" s="17">
        <v>2022</v>
      </c>
      <c r="C158" s="17" t="s">
        <v>120</v>
      </c>
      <c r="D158" s="17" t="s">
        <v>53</v>
      </c>
      <c r="E158" s="17" t="s">
        <v>53</v>
      </c>
      <c r="F158" s="17" t="s">
        <v>116</v>
      </c>
      <c r="G158" s="17">
        <v>300</v>
      </c>
    </row>
    <row r="159" spans="1:7" s="6" customFormat="1" x14ac:dyDescent="0.25">
      <c r="A159" s="16">
        <v>44720</v>
      </c>
      <c r="B159" s="17">
        <v>2022</v>
      </c>
      <c r="C159" s="17" t="s">
        <v>120</v>
      </c>
      <c r="D159" s="17" t="s">
        <v>53</v>
      </c>
      <c r="E159" s="17" t="s">
        <v>53</v>
      </c>
      <c r="F159" s="17" t="s">
        <v>116</v>
      </c>
      <c r="G159" s="17">
        <v>450</v>
      </c>
    </row>
    <row r="160" spans="1:7" s="6" customFormat="1" x14ac:dyDescent="0.25">
      <c r="A160" s="16">
        <v>44720</v>
      </c>
      <c r="B160" s="17">
        <v>2022</v>
      </c>
      <c r="C160" s="17" t="s">
        <v>120</v>
      </c>
      <c r="D160" s="17" t="s">
        <v>53</v>
      </c>
      <c r="E160" s="17" t="s">
        <v>53</v>
      </c>
      <c r="F160" s="17" t="s">
        <v>116</v>
      </c>
      <c r="G160" s="17">
        <v>350</v>
      </c>
    </row>
    <row r="161" spans="1:7" s="6" customFormat="1" x14ac:dyDescent="0.25">
      <c r="A161" s="16">
        <v>44720</v>
      </c>
      <c r="B161" s="17">
        <v>2022</v>
      </c>
      <c r="C161" s="17" t="s">
        <v>120</v>
      </c>
      <c r="D161" s="17" t="s">
        <v>53</v>
      </c>
      <c r="E161" s="17" t="s">
        <v>53</v>
      </c>
      <c r="F161" s="17" t="s">
        <v>116</v>
      </c>
      <c r="G161" s="17">
        <v>250</v>
      </c>
    </row>
    <row r="162" spans="1:7" s="6" customFormat="1" x14ac:dyDescent="0.25">
      <c r="A162" s="16">
        <v>44720</v>
      </c>
      <c r="B162" s="17">
        <v>2022</v>
      </c>
      <c r="C162" s="17" t="s">
        <v>120</v>
      </c>
      <c r="D162" s="17" t="s">
        <v>53</v>
      </c>
      <c r="E162" s="17" t="s">
        <v>53</v>
      </c>
      <c r="F162" s="17" t="s">
        <v>116</v>
      </c>
      <c r="G162" s="17">
        <v>300</v>
      </c>
    </row>
    <row r="163" spans="1:7" s="6" customFormat="1" x14ac:dyDescent="0.25">
      <c r="A163" s="16">
        <v>44721</v>
      </c>
      <c r="B163" s="17">
        <v>2022</v>
      </c>
      <c r="C163" s="17" t="s">
        <v>123</v>
      </c>
      <c r="D163" s="17" t="s">
        <v>53</v>
      </c>
      <c r="E163" s="17" t="s">
        <v>53</v>
      </c>
      <c r="F163" s="17" t="s">
        <v>16</v>
      </c>
      <c r="G163" s="17">
        <v>550</v>
      </c>
    </row>
    <row r="164" spans="1:7" s="6" customFormat="1" x14ac:dyDescent="0.25">
      <c r="A164" s="16">
        <v>44721</v>
      </c>
      <c r="B164" s="17">
        <v>2022</v>
      </c>
      <c r="C164" s="17" t="s">
        <v>123</v>
      </c>
      <c r="D164" s="17" t="s">
        <v>53</v>
      </c>
      <c r="E164" s="17" t="s">
        <v>53</v>
      </c>
      <c r="F164" s="17" t="s">
        <v>16</v>
      </c>
      <c r="G164" s="17">
        <v>500</v>
      </c>
    </row>
    <row r="165" spans="1:7" s="6" customFormat="1" x14ac:dyDescent="0.25">
      <c r="A165" s="16">
        <v>44721</v>
      </c>
      <c r="B165" s="17">
        <v>2022</v>
      </c>
      <c r="C165" s="17" t="s">
        <v>123</v>
      </c>
      <c r="D165" s="17" t="s">
        <v>53</v>
      </c>
      <c r="E165" s="17" t="s">
        <v>53</v>
      </c>
      <c r="F165" s="17" t="s">
        <v>16</v>
      </c>
      <c r="G165" s="17">
        <v>400</v>
      </c>
    </row>
    <row r="166" spans="1:7" s="6" customFormat="1" x14ac:dyDescent="0.25">
      <c r="A166" s="16">
        <v>44721</v>
      </c>
      <c r="B166" s="17">
        <v>2022</v>
      </c>
      <c r="C166" s="17" t="s">
        <v>123</v>
      </c>
      <c r="D166" s="17" t="s">
        <v>53</v>
      </c>
      <c r="E166" s="17" t="s">
        <v>53</v>
      </c>
      <c r="F166" s="17" t="s">
        <v>16</v>
      </c>
      <c r="G166" s="17">
        <v>400</v>
      </c>
    </row>
    <row r="167" spans="1:7" s="6" customFormat="1" x14ac:dyDescent="0.25">
      <c r="A167" s="16">
        <v>44721</v>
      </c>
      <c r="B167" s="17">
        <v>2022</v>
      </c>
      <c r="C167" s="17" t="s">
        <v>126</v>
      </c>
      <c r="D167" s="17" t="s">
        <v>53</v>
      </c>
      <c r="E167" s="17" t="s">
        <v>53</v>
      </c>
      <c r="F167" s="17" t="s">
        <v>127</v>
      </c>
      <c r="G167" s="17">
        <v>300</v>
      </c>
    </row>
    <row r="168" spans="1:7" s="6" customFormat="1" x14ac:dyDescent="0.25">
      <c r="A168" s="16">
        <v>44721</v>
      </c>
      <c r="B168" s="17">
        <v>2022</v>
      </c>
      <c r="C168" s="17" t="s">
        <v>126</v>
      </c>
      <c r="D168" s="17" t="s">
        <v>53</v>
      </c>
      <c r="E168" s="17" t="s">
        <v>53</v>
      </c>
      <c r="F168" s="17" t="s">
        <v>127</v>
      </c>
      <c r="G168" s="17">
        <v>300</v>
      </c>
    </row>
    <row r="169" spans="1:7" s="6" customFormat="1" x14ac:dyDescent="0.25">
      <c r="A169" s="16">
        <v>44721</v>
      </c>
      <c r="B169" s="17">
        <v>2022</v>
      </c>
      <c r="C169" s="17" t="s">
        <v>126</v>
      </c>
      <c r="D169" s="17" t="s">
        <v>53</v>
      </c>
      <c r="E169" s="17" t="s">
        <v>53</v>
      </c>
      <c r="F169" s="17" t="s">
        <v>127</v>
      </c>
      <c r="G169" s="17">
        <v>250</v>
      </c>
    </row>
    <row r="170" spans="1:7" s="6" customFormat="1" x14ac:dyDescent="0.25">
      <c r="A170" s="16">
        <v>44721</v>
      </c>
      <c r="B170" s="17">
        <v>2022</v>
      </c>
      <c r="C170" s="17" t="s">
        <v>126</v>
      </c>
      <c r="D170" s="17" t="s">
        <v>53</v>
      </c>
      <c r="E170" s="17" t="s">
        <v>53</v>
      </c>
      <c r="F170" s="17" t="s">
        <v>127</v>
      </c>
      <c r="G170" s="17">
        <v>300</v>
      </c>
    </row>
    <row r="171" spans="1:7" s="6" customFormat="1" x14ac:dyDescent="0.25">
      <c r="A171" s="16">
        <v>44721</v>
      </c>
      <c r="B171" s="17">
        <v>2022</v>
      </c>
      <c r="C171" s="17" t="s">
        <v>125</v>
      </c>
      <c r="D171" s="17" t="s">
        <v>53</v>
      </c>
      <c r="E171" s="17" t="s">
        <v>53</v>
      </c>
      <c r="F171" s="17" t="s">
        <v>64</v>
      </c>
      <c r="G171" s="17">
        <v>250</v>
      </c>
    </row>
    <row r="172" spans="1:7" s="6" customFormat="1" x14ac:dyDescent="0.25">
      <c r="A172" s="16">
        <v>44721</v>
      </c>
      <c r="B172" s="17">
        <v>2022</v>
      </c>
      <c r="C172" s="17" t="s">
        <v>125</v>
      </c>
      <c r="D172" s="17" t="s">
        <v>53</v>
      </c>
      <c r="E172" s="17" t="s">
        <v>53</v>
      </c>
      <c r="F172" s="17" t="s">
        <v>64</v>
      </c>
      <c r="G172" s="17">
        <v>250</v>
      </c>
    </row>
    <row r="173" spans="1:7" s="6" customFormat="1" x14ac:dyDescent="0.25">
      <c r="A173" s="16">
        <v>44721</v>
      </c>
      <c r="B173" s="17">
        <v>2022</v>
      </c>
      <c r="C173" s="17" t="s">
        <v>125</v>
      </c>
      <c r="D173" s="17" t="s">
        <v>53</v>
      </c>
      <c r="E173" s="17" t="s">
        <v>53</v>
      </c>
      <c r="F173" s="17" t="s">
        <v>64</v>
      </c>
      <c r="G173" s="17">
        <v>450</v>
      </c>
    </row>
    <row r="174" spans="1:7" s="6" customFormat="1" x14ac:dyDescent="0.25">
      <c r="A174" s="16">
        <v>44721</v>
      </c>
      <c r="B174" s="17">
        <v>2022</v>
      </c>
      <c r="C174" s="17" t="s">
        <v>125</v>
      </c>
      <c r="D174" s="17" t="s">
        <v>53</v>
      </c>
      <c r="E174" s="17" t="s">
        <v>53</v>
      </c>
      <c r="F174" s="17" t="s">
        <v>64</v>
      </c>
      <c r="G174" s="17">
        <v>350</v>
      </c>
    </row>
    <row r="175" spans="1:7" s="6" customFormat="1" x14ac:dyDescent="0.25">
      <c r="A175" s="16">
        <v>44721</v>
      </c>
      <c r="B175" s="17">
        <v>2022</v>
      </c>
      <c r="C175" s="17" t="s">
        <v>125</v>
      </c>
      <c r="D175" s="17" t="s">
        <v>53</v>
      </c>
      <c r="E175" s="17" t="s">
        <v>53</v>
      </c>
      <c r="F175" s="17" t="s">
        <v>64</v>
      </c>
      <c r="G175" s="17">
        <v>250</v>
      </c>
    </row>
    <row r="176" spans="1:7" x14ac:dyDescent="0.25">
      <c r="A176" s="16">
        <v>44856</v>
      </c>
      <c r="B176" s="17">
        <v>2022</v>
      </c>
      <c r="C176" s="17" t="s">
        <v>219</v>
      </c>
      <c r="D176" s="17" t="s">
        <v>53</v>
      </c>
      <c r="E176" s="17" t="s">
        <v>53</v>
      </c>
      <c r="F176" s="17" t="s">
        <v>223</v>
      </c>
      <c r="G176" s="17">
        <v>400</v>
      </c>
    </row>
    <row r="177" spans="1:7" x14ac:dyDescent="0.25">
      <c r="A177" s="16">
        <v>44856</v>
      </c>
      <c r="B177" s="17">
        <v>2022</v>
      </c>
      <c r="C177" s="17" t="s">
        <v>220</v>
      </c>
      <c r="D177" s="17" t="s">
        <v>53</v>
      </c>
      <c r="E177" s="17" t="s">
        <v>53</v>
      </c>
      <c r="F177" s="17" t="s">
        <v>223</v>
      </c>
      <c r="G177" s="17">
        <v>300</v>
      </c>
    </row>
    <row r="178" spans="1:7" x14ac:dyDescent="0.25">
      <c r="A178" s="16">
        <v>44856</v>
      </c>
      <c r="B178" s="17">
        <v>2022</v>
      </c>
      <c r="C178" s="17" t="s">
        <v>219</v>
      </c>
      <c r="D178" s="17" t="s">
        <v>53</v>
      </c>
      <c r="E178" s="17" t="s">
        <v>53</v>
      </c>
      <c r="F178" s="17" t="s">
        <v>223</v>
      </c>
      <c r="G178" s="17">
        <v>350</v>
      </c>
    </row>
    <row r="179" spans="1:7" x14ac:dyDescent="0.25">
      <c r="A179" s="16">
        <v>44856</v>
      </c>
      <c r="B179" s="17">
        <v>2022</v>
      </c>
      <c r="C179" s="17" t="s">
        <v>220</v>
      </c>
      <c r="D179" s="17" t="s">
        <v>53</v>
      </c>
      <c r="E179" s="17" t="s">
        <v>53</v>
      </c>
      <c r="F179" s="17" t="s">
        <v>223</v>
      </c>
      <c r="G179" s="17">
        <v>380</v>
      </c>
    </row>
    <row r="180" spans="1:7" x14ac:dyDescent="0.25">
      <c r="A180" s="16">
        <v>44856</v>
      </c>
      <c r="B180" s="17">
        <v>2022</v>
      </c>
      <c r="C180" s="17" t="s">
        <v>219</v>
      </c>
      <c r="D180" s="17" t="s">
        <v>53</v>
      </c>
      <c r="E180" s="17" t="s">
        <v>53</v>
      </c>
      <c r="F180" s="17" t="s">
        <v>223</v>
      </c>
      <c r="G180" s="17">
        <v>450</v>
      </c>
    </row>
    <row r="181" spans="1:7" x14ac:dyDescent="0.25">
      <c r="A181" s="16">
        <v>44856</v>
      </c>
      <c r="B181" s="17">
        <v>2022</v>
      </c>
      <c r="C181" s="17" t="s">
        <v>221</v>
      </c>
      <c r="D181" s="17" t="s">
        <v>53</v>
      </c>
      <c r="E181" s="17" t="s">
        <v>53</v>
      </c>
      <c r="F181" s="17" t="s">
        <v>224</v>
      </c>
      <c r="G181" s="17">
        <v>450</v>
      </c>
    </row>
    <row r="182" spans="1:7" x14ac:dyDescent="0.25">
      <c r="A182" s="16">
        <v>44857</v>
      </c>
      <c r="B182" s="17">
        <v>2022</v>
      </c>
      <c r="C182" s="17" t="s">
        <v>225</v>
      </c>
      <c r="D182" s="17" t="s">
        <v>53</v>
      </c>
      <c r="E182" s="17" t="s">
        <v>53</v>
      </c>
      <c r="F182" s="17" t="s">
        <v>231</v>
      </c>
      <c r="G182" s="17">
        <v>350</v>
      </c>
    </row>
    <row r="183" spans="1:7" x14ac:dyDescent="0.25">
      <c r="A183" s="16">
        <v>44857</v>
      </c>
      <c r="B183" s="17">
        <v>2022</v>
      </c>
      <c r="C183" s="17" t="s">
        <v>225</v>
      </c>
      <c r="D183" s="17" t="s">
        <v>53</v>
      </c>
      <c r="E183" s="17" t="s">
        <v>53</v>
      </c>
      <c r="F183" s="17" t="s">
        <v>231</v>
      </c>
      <c r="G183" s="17">
        <v>400</v>
      </c>
    </row>
    <row r="184" spans="1:7" x14ac:dyDescent="0.25">
      <c r="A184" s="16">
        <v>44857</v>
      </c>
      <c r="B184" s="17">
        <v>2022</v>
      </c>
      <c r="C184" s="17" t="s">
        <v>225</v>
      </c>
      <c r="D184" s="17" t="s">
        <v>53</v>
      </c>
      <c r="E184" s="17" t="s">
        <v>53</v>
      </c>
      <c r="F184" s="17" t="s">
        <v>231</v>
      </c>
      <c r="G184" s="17">
        <v>280</v>
      </c>
    </row>
    <row r="185" spans="1:7" x14ac:dyDescent="0.25">
      <c r="A185" s="16">
        <v>44857</v>
      </c>
      <c r="B185" s="17">
        <v>2022</v>
      </c>
      <c r="C185" s="17" t="s">
        <v>228</v>
      </c>
      <c r="D185" s="17" t="s">
        <v>53</v>
      </c>
      <c r="E185" s="17" t="s">
        <v>53</v>
      </c>
      <c r="F185" s="17" t="s">
        <v>232</v>
      </c>
      <c r="G185" s="17">
        <v>400</v>
      </c>
    </row>
    <row r="186" spans="1:7" x14ac:dyDescent="0.25">
      <c r="A186" s="16">
        <v>44857</v>
      </c>
      <c r="B186" s="17">
        <v>2022</v>
      </c>
      <c r="C186" s="17" t="s">
        <v>229</v>
      </c>
      <c r="D186" s="17" t="s">
        <v>53</v>
      </c>
      <c r="E186" s="17" t="s">
        <v>53</v>
      </c>
      <c r="F186" s="17" t="s">
        <v>233</v>
      </c>
      <c r="G186" s="17">
        <v>300</v>
      </c>
    </row>
    <row r="187" spans="1:7" x14ac:dyDescent="0.25">
      <c r="A187" s="16">
        <v>44858</v>
      </c>
      <c r="B187" s="17">
        <v>2022</v>
      </c>
      <c r="C187" s="17" t="s">
        <v>234</v>
      </c>
      <c r="D187" s="17" t="s">
        <v>53</v>
      </c>
      <c r="E187" s="17" t="s">
        <v>53</v>
      </c>
      <c r="F187" s="17" t="s">
        <v>238</v>
      </c>
      <c r="G187" s="17">
        <v>400</v>
      </c>
    </row>
    <row r="188" spans="1:7" x14ac:dyDescent="0.25">
      <c r="A188" s="16">
        <v>44858</v>
      </c>
      <c r="B188" s="17">
        <v>2022</v>
      </c>
      <c r="C188" s="17" t="s">
        <v>234</v>
      </c>
      <c r="D188" s="17" t="s">
        <v>53</v>
      </c>
      <c r="E188" s="17" t="s">
        <v>53</v>
      </c>
      <c r="F188" s="17" t="s">
        <v>238</v>
      </c>
      <c r="G188" s="17">
        <v>490</v>
      </c>
    </row>
    <row r="189" spans="1:7" x14ac:dyDescent="0.25">
      <c r="A189" s="16">
        <v>44858</v>
      </c>
      <c r="B189" s="17">
        <v>2022</v>
      </c>
      <c r="C189" s="17" t="s">
        <v>234</v>
      </c>
      <c r="D189" s="17" t="s">
        <v>53</v>
      </c>
      <c r="E189" s="17" t="s">
        <v>53</v>
      </c>
      <c r="F189" s="17" t="s">
        <v>238</v>
      </c>
      <c r="G189" s="17">
        <v>440</v>
      </c>
    </row>
    <row r="190" spans="1:7" x14ac:dyDescent="0.25">
      <c r="A190" s="16">
        <v>44858</v>
      </c>
      <c r="B190" s="17">
        <v>2022</v>
      </c>
      <c r="C190" s="17" t="s">
        <v>235</v>
      </c>
      <c r="D190" s="17" t="s">
        <v>53</v>
      </c>
      <c r="E190" s="17" t="s">
        <v>53</v>
      </c>
      <c r="F190" s="17" t="s">
        <v>238</v>
      </c>
      <c r="G190" s="17">
        <v>480</v>
      </c>
    </row>
    <row r="191" spans="1:7" x14ac:dyDescent="0.25">
      <c r="A191" s="16">
        <v>44858</v>
      </c>
      <c r="B191" s="17">
        <v>2022</v>
      </c>
      <c r="C191" s="17" t="s">
        <v>235</v>
      </c>
      <c r="D191" s="17" t="s">
        <v>53</v>
      </c>
      <c r="E191" s="17" t="s">
        <v>53</v>
      </c>
      <c r="F191" s="17" t="s">
        <v>238</v>
      </c>
      <c r="G191" s="17">
        <v>250</v>
      </c>
    </row>
    <row r="192" spans="1:7" x14ac:dyDescent="0.25">
      <c r="A192" s="16">
        <v>44858</v>
      </c>
      <c r="B192" s="17">
        <v>2022</v>
      </c>
      <c r="C192" s="17" t="s">
        <v>236</v>
      </c>
      <c r="D192" s="17" t="s">
        <v>53</v>
      </c>
      <c r="E192" s="17" t="s">
        <v>53</v>
      </c>
      <c r="F192" s="17" t="s">
        <v>239</v>
      </c>
      <c r="G192" s="17">
        <v>360</v>
      </c>
    </row>
    <row r="193" spans="1:7" x14ac:dyDescent="0.25">
      <c r="A193" s="16">
        <v>44858</v>
      </c>
      <c r="B193" s="17">
        <v>2022</v>
      </c>
      <c r="C193" s="17" t="s">
        <v>237</v>
      </c>
      <c r="D193" s="17" t="s">
        <v>53</v>
      </c>
      <c r="E193" s="17" t="s">
        <v>53</v>
      </c>
      <c r="F193" s="17" t="s">
        <v>239</v>
      </c>
      <c r="G193" s="17">
        <v>400</v>
      </c>
    </row>
    <row r="194" spans="1:7" x14ac:dyDescent="0.25">
      <c r="A194" s="16">
        <v>44858</v>
      </c>
      <c r="B194" s="17">
        <v>2022</v>
      </c>
      <c r="C194" s="17" t="s">
        <v>237</v>
      </c>
      <c r="D194" s="17" t="s">
        <v>53</v>
      </c>
      <c r="E194" s="17" t="s">
        <v>53</v>
      </c>
      <c r="F194" s="17" t="s">
        <v>239</v>
      </c>
      <c r="G194" s="17">
        <v>400</v>
      </c>
    </row>
    <row r="195" spans="1:7" x14ac:dyDescent="0.25">
      <c r="A195" s="16">
        <v>44858</v>
      </c>
      <c r="B195" s="17">
        <v>2022</v>
      </c>
      <c r="C195" s="17" t="s">
        <v>237</v>
      </c>
      <c r="D195" s="17" t="s">
        <v>53</v>
      </c>
      <c r="E195" s="17" t="s">
        <v>53</v>
      </c>
      <c r="F195" s="17" t="s">
        <v>239</v>
      </c>
      <c r="G195" s="17">
        <v>450</v>
      </c>
    </row>
  </sheetData>
  <autoFilter ref="A1:G195" xr:uid="{38A526B4-A062-A148-80D5-194D8EB7175F}"/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Tracks</vt:lpstr>
      <vt:lpstr>COTS_recorded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Pratchett</dc:creator>
  <cp:lastModifiedBy>josie chandler</cp:lastModifiedBy>
  <dcterms:created xsi:type="dcterms:W3CDTF">2019-08-20T06:10:06Z</dcterms:created>
  <dcterms:modified xsi:type="dcterms:W3CDTF">2023-08-31T06:18:24Z</dcterms:modified>
</cp:coreProperties>
</file>