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5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1" l="1"/>
  <c r="G5" i="1"/>
  <c r="G6" i="1"/>
  <c r="G7" i="1"/>
  <c r="G8" i="1"/>
  <c r="G9" i="1"/>
  <c r="G10" i="1"/>
  <c r="G11" i="1"/>
  <c r="G12" i="1"/>
  <c r="G13" i="1"/>
  <c r="G14" i="1"/>
  <c r="G3" i="1"/>
  <c r="G28" i="1"/>
  <c r="G27" i="1"/>
  <c r="G26" i="1"/>
  <c r="G25" i="1"/>
  <c r="G24" i="1"/>
  <c r="G23" i="1"/>
  <c r="G22" i="1"/>
  <c r="G21" i="1"/>
  <c r="G20" i="1"/>
  <c r="G19" i="1"/>
  <c r="G18" i="1"/>
  <c r="G17" i="1"/>
  <c r="H35" i="1" l="1"/>
  <c r="H33" i="1"/>
  <c r="G35" i="1"/>
  <c r="H37" i="1" l="1"/>
  <c r="H43" i="1" l="1"/>
  <c r="H44" i="1"/>
  <c r="H46" i="1" s="1"/>
  <c r="H45" i="1"/>
  <c r="H36" i="1"/>
  <c r="H39" i="1"/>
  <c r="H41" i="1"/>
  <c r="H38" i="1"/>
  <c r="H40" i="1"/>
  <c r="H32" i="1"/>
  <c r="H34" i="1" s="1"/>
  <c r="H42" i="1" l="1"/>
  <c r="G37" i="1"/>
  <c r="G43" i="1" l="1"/>
  <c r="G45" i="1"/>
  <c r="G44" i="1"/>
  <c r="G32" i="1"/>
  <c r="G40" i="1"/>
  <c r="G38" i="1"/>
  <c r="G41" i="1"/>
  <c r="G39" i="1"/>
  <c r="G36" i="1"/>
  <c r="G33" i="1"/>
  <c r="G42" i="1" l="1"/>
  <c r="G46" i="1"/>
  <c r="G34" i="1"/>
</calcChain>
</file>

<file path=xl/sharedStrings.xml><?xml version="1.0" encoding="utf-8"?>
<sst xmlns="http://schemas.openxmlformats.org/spreadsheetml/2006/main" count="128" uniqueCount="27">
  <si>
    <t>category</t>
  </si>
  <si>
    <t>count</t>
  </si>
  <si>
    <t>None</t>
  </si>
  <si>
    <t>category1</t>
  </si>
  <si>
    <t>count1</t>
  </si>
  <si>
    <t>Climate action</t>
  </si>
  <si>
    <t>Support-seeking</t>
  </si>
  <si>
    <t>Response</t>
  </si>
  <si>
    <t>Type1</t>
  </si>
  <si>
    <t>Coping</t>
  </si>
  <si>
    <t>Relief</t>
  </si>
  <si>
    <t>Adaptive</t>
  </si>
  <si>
    <t>Spatial div.</t>
  </si>
  <si>
    <t>Product div.</t>
  </si>
  <si>
    <t>Monitor</t>
  </si>
  <si>
    <t>Educate</t>
  </si>
  <si>
    <t>Transformative</t>
  </si>
  <si>
    <t>Operational change</t>
  </si>
  <si>
    <t>Operational</t>
  </si>
  <si>
    <t>Total</t>
  </si>
  <si>
    <t>Treatment</t>
  </si>
  <si>
    <t>Control</t>
  </si>
  <si>
    <t>Restoration</t>
  </si>
  <si>
    <t>Livelihood div.</t>
  </si>
  <si>
    <t>Risk protection</t>
  </si>
  <si>
    <t>Treatment sample</t>
  </si>
  <si>
    <t>Control sample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</si>
</sst>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9" fontId="0" fillId="0" borderId="0" xfId="0" applyNumberFormat="1"/>
    <xf numFmtId="0" fontId="1" fillId="0" borderId="0" xfId="0" applyFont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Sheet1!$G$31</c:f>
              <c:strCache>
                <c:ptCount val="1"/>
                <c:pt idx="0">
                  <c:v>Treatment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Sheet1!$F$32:$F$46</c:f>
              <c:strCache>
                <c:ptCount val="15"/>
                <c:pt idx="0">
                  <c:v>Relief</c:v>
                </c:pt>
                <c:pt idx="1">
                  <c:v>None</c:v>
                </c:pt>
                <c:pt idx="2">
                  <c:v>Total</c:v>
                </c:pt>
                <c:pt idx="3">
                  <c:v>Risk protection</c:v>
                </c:pt>
                <c:pt idx="4">
                  <c:v>Livelihood div.</c:v>
                </c:pt>
                <c:pt idx="5">
                  <c:v>Operational</c:v>
                </c:pt>
                <c:pt idx="6">
                  <c:v>Product div.</c:v>
                </c:pt>
                <c:pt idx="7">
                  <c:v>Educate</c:v>
                </c:pt>
                <c:pt idx="8">
                  <c:v>Spatial div.</c:v>
                </c:pt>
                <c:pt idx="9">
                  <c:v>Monitor</c:v>
                </c:pt>
                <c:pt idx="10">
                  <c:v>Total</c:v>
                </c:pt>
                <c:pt idx="11">
                  <c:v>Support-seeking</c:v>
                </c:pt>
                <c:pt idx="12">
                  <c:v>Climate action</c:v>
                </c:pt>
                <c:pt idx="13">
                  <c:v>Restoration</c:v>
                </c:pt>
                <c:pt idx="14">
                  <c:v>Total</c:v>
                </c:pt>
              </c:strCache>
            </c:strRef>
          </c:cat>
          <c:val>
            <c:numRef>
              <c:f>Sheet1!$G$32:$G$46</c:f>
              <c:numCache>
                <c:formatCode>0%</c:formatCode>
                <c:ptCount val="15"/>
                <c:pt idx="0">
                  <c:v>1.8867924528301886E-2</c:v>
                </c:pt>
                <c:pt idx="1">
                  <c:v>0.16981132075471697</c:v>
                </c:pt>
                <c:pt idx="2">
                  <c:v>0.18867924528301885</c:v>
                </c:pt>
                <c:pt idx="3">
                  <c:v>6.2893081761006293E-3</c:v>
                </c:pt>
                <c:pt idx="4">
                  <c:v>1.2578616352201259E-2</c:v>
                </c:pt>
                <c:pt idx="5">
                  <c:v>2.5157232704402517E-2</c:v>
                </c:pt>
                <c:pt idx="6">
                  <c:v>7.5471698113207544E-2</c:v>
                </c:pt>
                <c:pt idx="7">
                  <c:v>5.0314465408805034E-2</c:v>
                </c:pt>
                <c:pt idx="8">
                  <c:v>0.20754716981132076</c:v>
                </c:pt>
                <c:pt idx="9">
                  <c:v>0.1069182389937107</c:v>
                </c:pt>
                <c:pt idx="10">
                  <c:v>0.48427672955974843</c:v>
                </c:pt>
                <c:pt idx="11">
                  <c:v>3.7735849056603772E-2</c:v>
                </c:pt>
                <c:pt idx="12">
                  <c:v>5.0314465408805034E-2</c:v>
                </c:pt>
                <c:pt idx="13">
                  <c:v>0.2389937106918239</c:v>
                </c:pt>
                <c:pt idx="14">
                  <c:v>0.32704402515723274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08-410D-93FB-02EBF4FF6DAC}"/>
            </c:ext>
          </c:extLst>
        </c:ser>
        <c:ser>
          <c:idx val="1"/>
          <c:order val="1"/>
          <c:tx>
            <c:strRef>
              <c:f>Sheet1!$H$31</c:f>
              <c:strCache>
                <c:ptCount val="1"/>
                <c:pt idx="0">
                  <c:v>Control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Sheet1!$F$32:$F$46</c:f>
              <c:strCache>
                <c:ptCount val="15"/>
                <c:pt idx="0">
                  <c:v>Relief</c:v>
                </c:pt>
                <c:pt idx="1">
                  <c:v>None</c:v>
                </c:pt>
                <c:pt idx="2">
                  <c:v>Total</c:v>
                </c:pt>
                <c:pt idx="3">
                  <c:v>Risk protection</c:v>
                </c:pt>
                <c:pt idx="4">
                  <c:v>Livelihood div.</c:v>
                </c:pt>
                <c:pt idx="5">
                  <c:v>Operational</c:v>
                </c:pt>
                <c:pt idx="6">
                  <c:v>Product div.</c:v>
                </c:pt>
                <c:pt idx="7">
                  <c:v>Educate</c:v>
                </c:pt>
                <c:pt idx="8">
                  <c:v>Spatial div.</c:v>
                </c:pt>
                <c:pt idx="9">
                  <c:v>Monitor</c:v>
                </c:pt>
                <c:pt idx="10">
                  <c:v>Total</c:v>
                </c:pt>
                <c:pt idx="11">
                  <c:v>Support-seeking</c:v>
                </c:pt>
                <c:pt idx="12">
                  <c:v>Climate action</c:v>
                </c:pt>
                <c:pt idx="13">
                  <c:v>Restoration</c:v>
                </c:pt>
                <c:pt idx="14">
                  <c:v>Total</c:v>
                </c:pt>
              </c:strCache>
            </c:strRef>
          </c:cat>
          <c:val>
            <c:numRef>
              <c:f>Sheet1!$H$32:$H$46</c:f>
              <c:numCache>
                <c:formatCode>0%</c:formatCode>
                <c:ptCount val="15"/>
                <c:pt idx="0">
                  <c:v>0</c:v>
                </c:pt>
                <c:pt idx="1">
                  <c:v>0.45833333333333331</c:v>
                </c:pt>
                <c:pt idx="2">
                  <c:v>0.45833333333333331</c:v>
                </c:pt>
                <c:pt idx="3">
                  <c:v>0</c:v>
                </c:pt>
                <c:pt idx="4">
                  <c:v>0</c:v>
                </c:pt>
                <c:pt idx="5">
                  <c:v>1.3888888888888888E-2</c:v>
                </c:pt>
                <c:pt idx="6">
                  <c:v>0</c:v>
                </c:pt>
                <c:pt idx="7">
                  <c:v>4.1666666666666664E-2</c:v>
                </c:pt>
                <c:pt idx="8">
                  <c:v>0</c:v>
                </c:pt>
                <c:pt idx="9">
                  <c:v>0.15277777777777779</c:v>
                </c:pt>
                <c:pt idx="10">
                  <c:v>0.20833333333333334</c:v>
                </c:pt>
                <c:pt idx="11">
                  <c:v>2.7777777777777776E-2</c:v>
                </c:pt>
                <c:pt idx="12">
                  <c:v>0.125</c:v>
                </c:pt>
                <c:pt idx="13">
                  <c:v>0.18055555555555555</c:v>
                </c:pt>
                <c:pt idx="14">
                  <c:v>0.33333333333333337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008-410D-93FB-02EBF4FF6D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445571960"/>
        <c:axId val="445573272"/>
      </c:barChart>
      <c:catAx>
        <c:axId val="44557196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445573272"/>
        <c:crosses val="autoZero"/>
        <c:auto val="1"/>
        <c:lblAlgn val="ctr"/>
        <c:lblOffset val="100"/>
        <c:noMultiLvlLbl val="0"/>
      </c:catAx>
      <c:valAx>
        <c:axId val="4455732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4455719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257174</xdr:colOff>
      <xdr:row>9</xdr:row>
      <xdr:rowOff>133349</xdr:rowOff>
    </xdr:from>
    <xdr:to>
      <xdr:col>22</xdr:col>
      <xdr:colOff>561975</xdr:colOff>
      <xdr:row>37</xdr:row>
      <xdr:rowOff>95250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60"/>
  <sheetViews>
    <sheetView tabSelected="1" topLeftCell="A30" workbookViewId="0">
      <selection activeCell="G32" sqref="G32"/>
    </sheetView>
  </sheetViews>
  <sheetFormatPr defaultRowHeight="14.5" x14ac:dyDescent="0.35"/>
  <cols>
    <col min="2" max="2" width="24.54296875" bestFit="1" customWidth="1"/>
    <col min="3" max="3" width="12.1796875" bestFit="1" customWidth="1"/>
    <col min="4" max="4" width="15.7265625" bestFit="1" customWidth="1"/>
    <col min="6" max="6" width="24" bestFit="1" customWidth="1"/>
    <col min="7" max="7" width="10.81640625" style="1" customWidth="1"/>
    <col min="8" max="8" width="11.26953125" bestFit="1" customWidth="1"/>
  </cols>
  <sheetData>
    <row r="1" spans="2:8" x14ac:dyDescent="0.35">
      <c r="B1" s="3" t="s">
        <v>25</v>
      </c>
      <c r="C1" s="3"/>
      <c r="D1" s="3"/>
      <c r="E1" s="3"/>
      <c r="F1" s="3"/>
      <c r="G1" s="3"/>
      <c r="H1" s="3"/>
    </row>
    <row r="2" spans="2:8" x14ac:dyDescent="0.35">
      <c r="B2" t="s">
        <v>3</v>
      </c>
      <c r="C2" t="s">
        <v>4</v>
      </c>
      <c r="D2" t="s">
        <v>8</v>
      </c>
      <c r="F2" t="s">
        <v>0</v>
      </c>
      <c r="G2" s="1" t="s">
        <v>1</v>
      </c>
      <c r="H2" t="s">
        <v>7</v>
      </c>
    </row>
    <row r="3" spans="2:8" x14ac:dyDescent="0.35">
      <c r="B3" t="s">
        <v>2</v>
      </c>
      <c r="C3">
        <v>27</v>
      </c>
      <c r="D3" t="s">
        <v>9</v>
      </c>
      <c r="F3" t="s">
        <v>2</v>
      </c>
      <c r="G3" s="1">
        <f>C3/159</f>
        <v>0.16981132075471697</v>
      </c>
      <c r="H3" t="s">
        <v>9</v>
      </c>
    </row>
    <row r="4" spans="2:8" x14ac:dyDescent="0.35">
      <c r="B4" t="s">
        <v>10</v>
      </c>
      <c r="C4">
        <v>3</v>
      </c>
      <c r="D4" t="s">
        <v>9</v>
      </c>
      <c r="F4" t="s">
        <v>10</v>
      </c>
      <c r="G4" s="1">
        <f t="shared" ref="G4:G14" si="0">C4/159</f>
        <v>1.8867924528301886E-2</v>
      </c>
      <c r="H4" t="s">
        <v>9</v>
      </c>
    </row>
    <row r="5" spans="2:8" x14ac:dyDescent="0.35">
      <c r="B5" t="s">
        <v>12</v>
      </c>
      <c r="C5">
        <v>33</v>
      </c>
      <c r="D5" t="s">
        <v>11</v>
      </c>
      <c r="F5" t="s">
        <v>12</v>
      </c>
      <c r="G5" s="1">
        <f t="shared" si="0"/>
        <v>0.20754716981132076</v>
      </c>
      <c r="H5" t="s">
        <v>11</v>
      </c>
    </row>
    <row r="6" spans="2:8" x14ac:dyDescent="0.35">
      <c r="B6" t="s">
        <v>13</v>
      </c>
      <c r="C6">
        <v>12</v>
      </c>
      <c r="D6" t="s">
        <v>11</v>
      </c>
      <c r="F6" t="s">
        <v>13</v>
      </c>
      <c r="G6" s="1">
        <f t="shared" si="0"/>
        <v>7.5471698113207544E-2</v>
      </c>
      <c r="H6" t="s">
        <v>11</v>
      </c>
    </row>
    <row r="7" spans="2:8" x14ac:dyDescent="0.35">
      <c r="B7" t="s">
        <v>14</v>
      </c>
      <c r="C7">
        <v>17</v>
      </c>
      <c r="D7" t="s">
        <v>11</v>
      </c>
      <c r="F7" t="s">
        <v>14</v>
      </c>
      <c r="G7" s="1">
        <f t="shared" si="0"/>
        <v>0.1069182389937107</v>
      </c>
      <c r="H7" t="s">
        <v>11</v>
      </c>
    </row>
    <row r="8" spans="2:8" x14ac:dyDescent="0.35">
      <c r="B8" t="s">
        <v>15</v>
      </c>
      <c r="C8">
        <v>8</v>
      </c>
      <c r="D8" t="s">
        <v>11</v>
      </c>
      <c r="F8" t="s">
        <v>15</v>
      </c>
      <c r="G8" s="1">
        <f t="shared" si="0"/>
        <v>5.0314465408805034E-2</v>
      </c>
      <c r="H8" t="s">
        <v>11</v>
      </c>
    </row>
    <row r="9" spans="2:8" x14ac:dyDescent="0.35">
      <c r="B9" t="s">
        <v>17</v>
      </c>
      <c r="C9">
        <v>4</v>
      </c>
      <c r="D9" t="s">
        <v>11</v>
      </c>
      <c r="F9" t="s">
        <v>17</v>
      </c>
      <c r="G9" s="1">
        <f t="shared" si="0"/>
        <v>2.5157232704402517E-2</v>
      </c>
      <c r="H9" t="s">
        <v>11</v>
      </c>
    </row>
    <row r="10" spans="2:8" x14ac:dyDescent="0.35">
      <c r="B10" t="s">
        <v>23</v>
      </c>
      <c r="C10">
        <v>2</v>
      </c>
      <c r="D10" t="s">
        <v>11</v>
      </c>
      <c r="F10" t="s">
        <v>23</v>
      </c>
      <c r="G10" s="1">
        <f t="shared" si="0"/>
        <v>1.2578616352201259E-2</v>
      </c>
      <c r="H10" t="s">
        <v>11</v>
      </c>
    </row>
    <row r="11" spans="2:8" x14ac:dyDescent="0.35">
      <c r="B11" t="s">
        <v>24</v>
      </c>
      <c r="C11">
        <v>1</v>
      </c>
      <c r="D11" t="s">
        <v>11</v>
      </c>
      <c r="F11" t="s">
        <v>24</v>
      </c>
      <c r="G11" s="1">
        <f t="shared" si="0"/>
        <v>6.2893081761006293E-3</v>
      </c>
      <c r="H11" t="s">
        <v>11</v>
      </c>
    </row>
    <row r="12" spans="2:8" x14ac:dyDescent="0.35">
      <c r="B12" t="s">
        <v>22</v>
      </c>
      <c r="C12">
        <v>38</v>
      </c>
      <c r="D12" t="s">
        <v>16</v>
      </c>
      <c r="F12" t="s">
        <v>22</v>
      </c>
      <c r="G12" s="1">
        <f t="shared" si="0"/>
        <v>0.2389937106918239</v>
      </c>
      <c r="H12" t="s">
        <v>16</v>
      </c>
    </row>
    <row r="13" spans="2:8" x14ac:dyDescent="0.35">
      <c r="B13" t="s">
        <v>5</v>
      </c>
      <c r="C13">
        <v>8</v>
      </c>
      <c r="D13" t="s">
        <v>16</v>
      </c>
      <c r="F13" t="s">
        <v>5</v>
      </c>
      <c r="G13" s="1">
        <f t="shared" si="0"/>
        <v>5.0314465408805034E-2</v>
      </c>
      <c r="H13" t="s">
        <v>16</v>
      </c>
    </row>
    <row r="14" spans="2:8" x14ac:dyDescent="0.35">
      <c r="B14" t="s">
        <v>6</v>
      </c>
      <c r="C14">
        <v>6</v>
      </c>
      <c r="D14" t="s">
        <v>16</v>
      </c>
      <c r="F14" t="s">
        <v>6</v>
      </c>
      <c r="G14" s="1">
        <f t="shared" si="0"/>
        <v>3.7735849056603772E-2</v>
      </c>
      <c r="H14" t="s">
        <v>16</v>
      </c>
    </row>
    <row r="15" spans="2:8" x14ac:dyDescent="0.35">
      <c r="B15" s="3" t="s">
        <v>26</v>
      </c>
      <c r="C15" s="3"/>
      <c r="D15" s="3"/>
      <c r="E15" s="3"/>
      <c r="F15" s="3"/>
      <c r="G15" s="3"/>
      <c r="H15" s="3"/>
    </row>
    <row r="16" spans="2:8" x14ac:dyDescent="0.35">
      <c r="B16" t="s">
        <v>3</v>
      </c>
      <c r="C16" t="s">
        <v>4</v>
      </c>
      <c r="D16" t="s">
        <v>8</v>
      </c>
      <c r="F16" t="s">
        <v>0</v>
      </c>
      <c r="G16" s="1" t="s">
        <v>1</v>
      </c>
      <c r="H16" t="s">
        <v>7</v>
      </c>
    </row>
    <row r="17" spans="2:8" x14ac:dyDescent="0.35">
      <c r="B17" t="s">
        <v>2</v>
      </c>
      <c r="C17">
        <v>33</v>
      </c>
      <c r="D17" t="s">
        <v>9</v>
      </c>
      <c r="F17" t="s">
        <v>2</v>
      </c>
      <c r="G17" s="1">
        <f>C17/72</f>
        <v>0.45833333333333331</v>
      </c>
      <c r="H17" t="s">
        <v>9</v>
      </c>
    </row>
    <row r="18" spans="2:8" x14ac:dyDescent="0.35">
      <c r="B18" t="s">
        <v>10</v>
      </c>
      <c r="C18">
        <v>0</v>
      </c>
      <c r="D18" t="s">
        <v>9</v>
      </c>
      <c r="F18" t="s">
        <v>10</v>
      </c>
      <c r="G18" s="1">
        <f t="shared" ref="G18:G28" si="1">C18/72</f>
        <v>0</v>
      </c>
      <c r="H18" t="s">
        <v>9</v>
      </c>
    </row>
    <row r="19" spans="2:8" x14ac:dyDescent="0.35">
      <c r="B19" t="s">
        <v>12</v>
      </c>
      <c r="C19">
        <v>0</v>
      </c>
      <c r="D19" t="s">
        <v>11</v>
      </c>
      <c r="F19" t="s">
        <v>12</v>
      </c>
      <c r="G19" s="1">
        <f t="shared" si="1"/>
        <v>0</v>
      </c>
      <c r="H19" t="s">
        <v>11</v>
      </c>
    </row>
    <row r="20" spans="2:8" x14ac:dyDescent="0.35">
      <c r="B20" t="s">
        <v>13</v>
      </c>
      <c r="C20">
        <v>0</v>
      </c>
      <c r="D20" t="s">
        <v>11</v>
      </c>
      <c r="F20" t="s">
        <v>13</v>
      </c>
      <c r="G20" s="1">
        <f t="shared" si="1"/>
        <v>0</v>
      </c>
      <c r="H20" t="s">
        <v>11</v>
      </c>
    </row>
    <row r="21" spans="2:8" x14ac:dyDescent="0.35">
      <c r="B21" t="s">
        <v>14</v>
      </c>
      <c r="C21">
        <v>11</v>
      </c>
      <c r="D21" t="s">
        <v>11</v>
      </c>
      <c r="F21" t="s">
        <v>14</v>
      </c>
      <c r="G21" s="1">
        <f t="shared" si="1"/>
        <v>0.15277777777777779</v>
      </c>
      <c r="H21" t="s">
        <v>11</v>
      </c>
    </row>
    <row r="22" spans="2:8" x14ac:dyDescent="0.35">
      <c r="B22" t="s">
        <v>15</v>
      </c>
      <c r="C22">
        <v>3</v>
      </c>
      <c r="D22" t="s">
        <v>11</v>
      </c>
      <c r="F22" t="s">
        <v>15</v>
      </c>
      <c r="G22" s="1">
        <f t="shared" si="1"/>
        <v>4.1666666666666664E-2</v>
      </c>
      <c r="H22" t="s">
        <v>11</v>
      </c>
    </row>
    <row r="23" spans="2:8" x14ac:dyDescent="0.35">
      <c r="B23" t="s">
        <v>17</v>
      </c>
      <c r="C23">
        <v>1</v>
      </c>
      <c r="D23" t="s">
        <v>11</v>
      </c>
      <c r="F23" t="s">
        <v>17</v>
      </c>
      <c r="G23" s="1">
        <f t="shared" si="1"/>
        <v>1.3888888888888888E-2</v>
      </c>
      <c r="H23" t="s">
        <v>11</v>
      </c>
    </row>
    <row r="24" spans="2:8" x14ac:dyDescent="0.35">
      <c r="B24" t="s">
        <v>23</v>
      </c>
      <c r="C24">
        <v>0</v>
      </c>
      <c r="D24" t="s">
        <v>11</v>
      </c>
      <c r="F24" t="s">
        <v>23</v>
      </c>
      <c r="G24" s="1">
        <f t="shared" si="1"/>
        <v>0</v>
      </c>
      <c r="H24" t="s">
        <v>11</v>
      </c>
    </row>
    <row r="25" spans="2:8" x14ac:dyDescent="0.35">
      <c r="B25" t="s">
        <v>24</v>
      </c>
      <c r="C25">
        <v>0</v>
      </c>
      <c r="D25" t="s">
        <v>11</v>
      </c>
      <c r="F25" t="s">
        <v>24</v>
      </c>
      <c r="G25" s="1">
        <f t="shared" si="1"/>
        <v>0</v>
      </c>
      <c r="H25" t="s">
        <v>11</v>
      </c>
    </row>
    <row r="26" spans="2:8" x14ac:dyDescent="0.35">
      <c r="B26" t="s">
        <v>22</v>
      </c>
      <c r="C26">
        <v>13</v>
      </c>
      <c r="D26" t="s">
        <v>16</v>
      </c>
      <c r="F26" t="s">
        <v>22</v>
      </c>
      <c r="G26" s="1">
        <f t="shared" si="1"/>
        <v>0.18055555555555555</v>
      </c>
      <c r="H26" t="s">
        <v>16</v>
      </c>
    </row>
    <row r="27" spans="2:8" x14ac:dyDescent="0.35">
      <c r="B27" t="s">
        <v>5</v>
      </c>
      <c r="C27">
        <v>9</v>
      </c>
      <c r="D27" t="s">
        <v>16</v>
      </c>
      <c r="F27" t="s">
        <v>5</v>
      </c>
      <c r="G27" s="1">
        <f t="shared" si="1"/>
        <v>0.125</v>
      </c>
      <c r="H27" t="s">
        <v>16</v>
      </c>
    </row>
    <row r="28" spans="2:8" x14ac:dyDescent="0.35">
      <c r="B28" t="s">
        <v>6</v>
      </c>
      <c r="C28">
        <v>2</v>
      </c>
      <c r="D28" t="s">
        <v>16</v>
      </c>
      <c r="F28" t="s">
        <v>6</v>
      </c>
      <c r="G28" s="1">
        <f t="shared" si="1"/>
        <v>2.7777777777777776E-2</v>
      </c>
      <c r="H28" t="s">
        <v>16</v>
      </c>
    </row>
    <row r="31" spans="2:8" x14ac:dyDescent="0.35">
      <c r="C31" s="1"/>
      <c r="F31" t="s">
        <v>0</v>
      </c>
      <c r="G31" s="1" t="s">
        <v>20</v>
      </c>
      <c r="H31" t="s">
        <v>21</v>
      </c>
    </row>
    <row r="32" spans="2:8" x14ac:dyDescent="0.35">
      <c r="C32" s="1"/>
      <c r="D32" s="1"/>
      <c r="F32" t="s">
        <v>10</v>
      </c>
      <c r="G32" s="1">
        <f>G4</f>
        <v>1.8867924528301886E-2</v>
      </c>
      <c r="H32" s="1">
        <f>G18</f>
        <v>0</v>
      </c>
    </row>
    <row r="33" spans="2:10" x14ac:dyDescent="0.35">
      <c r="C33" s="1"/>
      <c r="D33" s="1"/>
      <c r="F33" t="s">
        <v>2</v>
      </c>
      <c r="G33" s="1">
        <f>G3</f>
        <v>0.16981132075471697</v>
      </c>
      <c r="H33" s="1">
        <f>G17</f>
        <v>0.45833333333333331</v>
      </c>
    </row>
    <row r="34" spans="2:10" x14ac:dyDescent="0.35">
      <c r="B34" s="2"/>
      <c r="C34" s="1"/>
      <c r="D34" s="1"/>
      <c r="F34" s="2" t="s">
        <v>19</v>
      </c>
      <c r="G34" s="1">
        <f>SUM(G32:G33)</f>
        <v>0.18867924528301885</v>
      </c>
      <c r="H34" s="1">
        <f>SUM(H32:H33)</f>
        <v>0.45833333333333331</v>
      </c>
    </row>
    <row r="35" spans="2:10" x14ac:dyDescent="0.35">
      <c r="C35" s="1"/>
      <c r="D35" s="1"/>
      <c r="F35" t="s">
        <v>24</v>
      </c>
      <c r="G35" s="1">
        <f>G11</f>
        <v>6.2893081761006293E-3</v>
      </c>
      <c r="H35" s="1">
        <f>G25</f>
        <v>0</v>
      </c>
    </row>
    <row r="36" spans="2:10" x14ac:dyDescent="0.35">
      <c r="C36" s="1"/>
      <c r="D36" s="1"/>
      <c r="F36" t="s">
        <v>23</v>
      </c>
      <c r="G36" s="1">
        <f>G10</f>
        <v>1.2578616352201259E-2</v>
      </c>
      <c r="H36" s="1">
        <f>G24</f>
        <v>0</v>
      </c>
    </row>
    <row r="37" spans="2:10" x14ac:dyDescent="0.35">
      <c r="C37" s="1"/>
      <c r="D37" s="1"/>
      <c r="F37" t="s">
        <v>18</v>
      </c>
      <c r="G37" s="1">
        <f>G9</f>
        <v>2.5157232704402517E-2</v>
      </c>
      <c r="H37" s="1">
        <f>G23</f>
        <v>1.3888888888888888E-2</v>
      </c>
    </row>
    <row r="38" spans="2:10" x14ac:dyDescent="0.35">
      <c r="C38" s="1"/>
      <c r="D38" s="1"/>
      <c r="F38" t="s">
        <v>13</v>
      </c>
      <c r="G38" s="1">
        <f>G6</f>
        <v>7.5471698113207544E-2</v>
      </c>
      <c r="H38" s="1">
        <f>G20</f>
        <v>0</v>
      </c>
    </row>
    <row r="39" spans="2:10" x14ac:dyDescent="0.35">
      <c r="C39" s="1"/>
      <c r="D39" s="1"/>
      <c r="F39" t="s">
        <v>15</v>
      </c>
      <c r="G39" s="1">
        <f>G8</f>
        <v>5.0314465408805034E-2</v>
      </c>
      <c r="H39" s="1">
        <f>G22</f>
        <v>4.1666666666666664E-2</v>
      </c>
    </row>
    <row r="40" spans="2:10" x14ac:dyDescent="0.35">
      <c r="C40" s="1"/>
      <c r="D40" s="1"/>
      <c r="F40" t="s">
        <v>12</v>
      </c>
      <c r="G40" s="1">
        <f>G5</f>
        <v>0.20754716981132076</v>
      </c>
      <c r="H40" s="1">
        <f>G19</f>
        <v>0</v>
      </c>
    </row>
    <row r="41" spans="2:10" x14ac:dyDescent="0.35">
      <c r="B41" s="2"/>
      <c r="C41" s="1"/>
      <c r="D41" s="1"/>
      <c r="F41" t="s">
        <v>14</v>
      </c>
      <c r="G41" s="1">
        <f>G7</f>
        <v>0.1069182389937107</v>
      </c>
      <c r="H41" s="1">
        <f>G21</f>
        <v>0.15277777777777779</v>
      </c>
    </row>
    <row r="42" spans="2:10" x14ac:dyDescent="0.35">
      <c r="C42" s="1"/>
      <c r="D42" s="1"/>
      <c r="F42" s="2" t="s">
        <v>19</v>
      </c>
      <c r="G42" s="1">
        <f>SUM(G35:G41)</f>
        <v>0.48427672955974843</v>
      </c>
      <c r="H42" s="1">
        <f>SUM(H35:H41)</f>
        <v>0.20833333333333334</v>
      </c>
    </row>
    <row r="43" spans="2:10" x14ac:dyDescent="0.35">
      <c r="C43" s="1"/>
      <c r="D43" s="1"/>
      <c r="F43" t="s">
        <v>6</v>
      </c>
      <c r="G43" s="1">
        <f>G14</f>
        <v>3.7735849056603772E-2</v>
      </c>
      <c r="H43" s="1">
        <f>G28</f>
        <v>2.7777777777777776E-2</v>
      </c>
    </row>
    <row r="44" spans="2:10" x14ac:dyDescent="0.35">
      <c r="B44" s="2"/>
      <c r="C44" s="1"/>
      <c r="D44" s="1"/>
      <c r="F44" t="s">
        <v>5</v>
      </c>
      <c r="G44" s="1">
        <f>G13</f>
        <v>5.0314465408805034E-2</v>
      </c>
      <c r="H44" s="1">
        <f>G27</f>
        <v>0.125</v>
      </c>
    </row>
    <row r="45" spans="2:10" x14ac:dyDescent="0.35">
      <c r="F45" t="s">
        <v>22</v>
      </c>
      <c r="G45" s="1">
        <f>G12</f>
        <v>0.2389937106918239</v>
      </c>
      <c r="H45" s="1">
        <f>G26</f>
        <v>0.18055555555555555</v>
      </c>
    </row>
    <row r="46" spans="2:10" x14ac:dyDescent="0.35">
      <c r="F46" s="2" t="s">
        <v>19</v>
      </c>
      <c r="G46" s="1">
        <f>SUM(G43:G45)</f>
        <v>0.32704402515723274</v>
      </c>
      <c r="H46" s="1">
        <f>SUM(H43:H45)</f>
        <v>0.33333333333333337</v>
      </c>
      <c r="J46" s="1"/>
    </row>
    <row r="47" spans="2:10" x14ac:dyDescent="0.35">
      <c r="H47" s="1"/>
    </row>
    <row r="49" spans="6:8" x14ac:dyDescent="0.35">
      <c r="F49" s="2"/>
      <c r="H49" s="1"/>
    </row>
    <row r="50" spans="6:8" x14ac:dyDescent="0.35">
      <c r="H50" s="1"/>
    </row>
    <row r="51" spans="6:8" x14ac:dyDescent="0.35">
      <c r="H51" s="1"/>
    </row>
    <row r="52" spans="6:8" x14ac:dyDescent="0.35">
      <c r="H52" s="1"/>
    </row>
    <row r="53" spans="6:8" x14ac:dyDescent="0.35">
      <c r="H53" s="1"/>
    </row>
    <row r="54" spans="6:8" x14ac:dyDescent="0.35">
      <c r="H54" s="1"/>
    </row>
    <row r="55" spans="6:8" x14ac:dyDescent="0.35">
      <c r="H55" s="1"/>
    </row>
    <row r="56" spans="6:8" x14ac:dyDescent="0.35">
      <c r="F56" s="2"/>
      <c r="H56" s="1"/>
    </row>
    <row r="57" spans="6:8" x14ac:dyDescent="0.35">
      <c r="H57" s="1"/>
    </row>
    <row r="58" spans="6:8" x14ac:dyDescent="0.35">
      <c r="H58" s="1"/>
    </row>
    <row r="59" spans="6:8" x14ac:dyDescent="0.35">
      <c r="H59" s="1"/>
    </row>
    <row r="60" spans="6:8" x14ac:dyDescent="0.35">
      <c r="F60" s="2"/>
      <c r="H60" s="1"/>
    </row>
  </sheetData>
  <mergeCells count="2">
    <mergeCell ref="B1:H1"/>
    <mergeCell ref="B15:H15"/>
  </mergeCells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2022-10-24T01:15:03Z</dcterms:modified>
</cp:coreProperties>
</file>